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mmaya\OneDrive\OneDrive - EMPRESA PARA LA SEGURIDAD Y SOLUCIONES URBANAS - ESU\Escritorio\RESPALDO 2 CONTROL INTERNO\ROLES DE C.INTERNO\2023\INFORMES DE LEY\PLAN ANTICORRUPCIÓN\1er. Cuatrimestre\INFORME FINAL\"/>
    </mc:Choice>
  </mc:AlternateContent>
  <xr:revisionPtr revIDLastSave="0" documentId="13_ncr:1_{196A3F05-6792-420C-9A47-E9CC1659AAC4}" xr6:coauthVersionLast="47" xr6:coauthVersionMax="47" xr10:uidLastSave="{00000000-0000-0000-0000-000000000000}"/>
  <bookViews>
    <workbookView xWindow="0" yWindow="0" windowWidth="20490" windowHeight="10800" xr2:uid="{00000000-000D-0000-FFFF-FFFF00000000}"/>
  </bookViews>
  <sheets>
    <sheet name="Plan Anticorrupción" sheetId="1" r:id="rId1"/>
    <sheet name="consolidado cuatrimestral (1)" sheetId="5" r:id="rId2"/>
    <sheet name="Hoja1" sheetId="2" r:id="rId3"/>
    <sheet name="Hoja2" sheetId="3" r:id="rId4"/>
  </sheets>
  <externalReferences>
    <externalReference r:id="rId5"/>
  </externalReferences>
  <definedNames>
    <definedName name="_xlnm._FilterDatabase" localSheetId="0" hidden="1">'Plan Anticorrupción'!$A$4:$S$56</definedName>
    <definedName name="_Toc447012277" localSheetId="0">'Plan Anticorrupción'!$A$3</definedName>
    <definedName name="_Toc447012279" localSheetId="0">'[1]Componente 3'!$A$1</definedName>
    <definedName name="_Toc447012280" localSheetId="0">'[1]Componente 4'!$A$1</definedName>
    <definedName name="_Toc447012281" localSheetId="0">'[1]Componente 5'!$A$1</definedName>
    <definedName name="_xlnm.Print_Area" localSheetId="0">'Plan Anticorrupción'!$A$1:$H$63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8" i="1" l="1"/>
  <c r="G52" i="1"/>
  <c r="B11" i="5"/>
  <c r="D11" i="5"/>
  <c r="G38" i="1" l="1"/>
  <c r="G57" i="1"/>
  <c r="G15" i="1"/>
  <c r="L6" i="1" l="1"/>
</calcChain>
</file>

<file path=xl/sharedStrings.xml><?xml version="1.0" encoding="utf-8"?>
<sst xmlns="http://schemas.openxmlformats.org/spreadsheetml/2006/main" count="249" uniqueCount="189">
  <si>
    <t xml:space="preserve">        PLAN ANTICORRUPCIÓN Y DE ATENCIÓN AL CIUDADANO 2023</t>
  </si>
  <si>
    <r>
      <t xml:space="preserve">Objetivo general
</t>
    </r>
    <r>
      <rPr>
        <sz val="12"/>
        <color theme="1"/>
        <rFont val="Calibri"/>
        <family val="2"/>
        <scheme val="minor"/>
      </rPr>
      <t>Definir lineamientos que contribuyan a fomentar la transparencia en la gestión de La Empresa para la Seguridad y Soluciones Urbanas – ESU y que permitan la identificación, medición, control y monitoreo oportuno de los riesgos de corrupción, el establecimiento de las estrategias para la rendición de cuentas efectiva y permanente a la ciudadanía, y el establecimiento de mecanismos que fortalezcan la atención al ciudadano y confianza en la Institucionalidad.</t>
    </r>
  </si>
  <si>
    <t>Componente 1: Gestión de Riesgos de Corrupción – Mapa de Riesgos</t>
  </si>
  <si>
    <t>Subcomponente</t>
  </si>
  <si>
    <t xml:space="preserve">No. </t>
  </si>
  <si>
    <t>Actividades</t>
  </si>
  <si>
    <t>Meta o Producto</t>
  </si>
  <si>
    <t>Responsable</t>
  </si>
  <si>
    <t>Fecha programada</t>
  </si>
  <si>
    <t>% Avance</t>
  </si>
  <si>
    <t>Observación/Evidencia</t>
  </si>
  <si>
    <t>Actividades programadas a la fecha de evaluación</t>
  </si>
  <si>
    <t>Actividades cumplidas 100%</t>
  </si>
  <si>
    <t>Cumplimiento</t>
  </si>
  <si>
    <t>Plan Anticorrupción y Atención al Ciudadano</t>
  </si>
  <si>
    <t>Proyección Plan Anticorrupción y Atención al Ciudadano</t>
  </si>
  <si>
    <t>Profesional Especializado Oficina Estratégica</t>
  </si>
  <si>
    <t>Se elabora el Plan Anticorrupción y Atención al Ciudadano (E1)</t>
  </si>
  <si>
    <t xml:space="preserve"> Política de administración de riesgos </t>
  </si>
  <si>
    <t>Plan Anticorrupción y Atención al Ciudadano publicado en página web</t>
  </si>
  <si>
    <t>Se publica el Plan Anticorrupción y Atención al Ciudadano en la sede electrónica. (E2)</t>
  </si>
  <si>
    <t>Difusión vía correo electrónico</t>
  </si>
  <si>
    <t>Socializado 16 de marzo vía correo electrónico con empleados y colaboradores(E3)</t>
  </si>
  <si>
    <t>Sensibilización realizada por medio de campañas vía correo electrónico</t>
  </si>
  <si>
    <t>Oficina Estratégica</t>
  </si>
  <si>
    <t>Debido a que se priorizó la difusion de información acerca de las auditorias internas de calidad con el fin el promover el buen desempeño del SIG; por ende no logró hacer esta sensibilización en el mes de Abril, lo cual se proyecta para realizar en el mes de Mayo.</t>
  </si>
  <si>
    <t>Construcción del Mapa de Riesgos de Corrupción, por procesos y de seguridad digital</t>
  </si>
  <si>
    <t>Mapas de Riesgos Actualizados</t>
  </si>
  <si>
    <t>31/04/2023</t>
  </si>
  <si>
    <t>Se actualiza la evaluación de los riesgos en el Software Kawak (E4)</t>
  </si>
  <si>
    <t>Consulta y divulgación</t>
  </si>
  <si>
    <t>Divulgación a través de correo electrónico</t>
  </si>
  <si>
    <t>Publicación Mapas de Riesgos en página web.</t>
  </si>
  <si>
    <t>Monitoreo y revisión</t>
  </si>
  <si>
    <t>Actas de Asesoría</t>
  </si>
  <si>
    <t>Cada que se requiera</t>
  </si>
  <si>
    <t>Divulgación de informe en página web</t>
  </si>
  <si>
    <t xml:space="preserve">Seguimiento </t>
  </si>
  <si>
    <t>Informes de Seguimiento</t>
  </si>
  <si>
    <t>Oficina estratégica (Planeación)</t>
  </si>
  <si>
    <t>Cuatrimestral
Abril 30
Agosto 30
Diciembre 30</t>
  </si>
  <si>
    <t>Se realiza el seguimiento a cada una de las actividades consolidadas en el Plan Anticorrupción para el primer cuatrimestre del año.</t>
  </si>
  <si>
    <t>Componente 2: Racionalización de Trámites</t>
  </si>
  <si>
    <t>Revisados los procesos de la Entidad y la normatividad vigente relacionada con la política de racionalización de trámites, se llega a la conclusión que la Empresa para la Seguridad Urbana ESU, no adelanta trámites de acuerdo a la Guía de Racionalización de Trámites del Departamento Administrativo de la Función Púbica, y que la obliguen a su registro en el Sistema Único de Información de Trámites SUIT.
Si a futuro pudiera presentarse una modificación o adición a la normatividad vigente, por la cual la ESU deba cumplir con la obligación de adelantar trámites de frente a sus grupos de interés,  se surtirá el proceso de acuerdo a lo establecido en la política anti trámites y de acuerdo a las guías del DAFP vigentes.
No obstante, la Entidad cuenta con un sitio WEB en el cual se ofrece, como estrategia de mejoramiento de la satisfacción de sus grupos de interés, servicios en línea, es el caso de los link de contratación,  certificado de proveedores en línea y atención a las PQRFS.</t>
  </si>
  <si>
    <t>Componente 3: Rendición de Cuentas</t>
  </si>
  <si>
    <t xml:space="preserve">
Información de calidad y
en lenguaje comprensible</t>
  </si>
  <si>
    <t>Estrategia de rendición de cuentas</t>
  </si>
  <si>
    <t>Profesional Especializado Oficina Estratégica
Subgerentes</t>
  </si>
  <si>
    <t xml:space="preserve">Difusión de la estrategia vía correo electrónico </t>
  </si>
  <si>
    <t xml:space="preserve">Profesional Universitario Oficina Estratégica </t>
  </si>
  <si>
    <t>Informe publicado</t>
  </si>
  <si>
    <t>Evaluación y retroalimentación a la gestión institucional</t>
  </si>
  <si>
    <t>Planes de Mejoramiento</t>
  </si>
  <si>
    <t xml:space="preserve">Todos - Oficina Estratégica </t>
  </si>
  <si>
    <t>Componente 4: Servicio al Ciudadano</t>
  </si>
  <si>
    <t>Estructura administrativa y direccionamiento estratégico</t>
  </si>
  <si>
    <t>Menú participa actualizado</t>
  </si>
  <si>
    <t>Oficina de innovación</t>
  </si>
  <si>
    <t>Mejoras en el indicador de respuesta oportuna de las PQRS</t>
  </si>
  <si>
    <t>Profesional Universitario Oficina Estratégica (Comunicador)</t>
  </si>
  <si>
    <t>Difusión de la Política a través de correo electrónico</t>
  </si>
  <si>
    <t>Socializado el día 30 de marzo (E5)</t>
  </si>
  <si>
    <t xml:space="preserve">
Fortalecimiento de los
canales de atención</t>
  </si>
  <si>
    <t>Socialización de Informe PQRS periodo 2022-2 con la entidad</t>
  </si>
  <si>
    <t>Personal de recepción capacitado</t>
  </si>
  <si>
    <t>Unidad Gestión Humana</t>
  </si>
  <si>
    <t>Talento humano</t>
  </si>
  <si>
    <t>Plan ejecutado por lo menos al 90%</t>
  </si>
  <si>
    <t>Capacitación a empleados y contratistas</t>
  </si>
  <si>
    <t>Normativo y procedimental</t>
  </si>
  <si>
    <t>Informes de PQRSD semestral</t>
  </si>
  <si>
    <t>Con corte
30/06/2023
31/12/2023</t>
  </si>
  <si>
    <t>2 Campañas informativas realizadas y enviadas vía correo electrónico</t>
  </si>
  <si>
    <t>Secretaría General/Comunicaciones</t>
  </si>
  <si>
    <t>Difusión de la Política y presentación vía correo electrónico</t>
  </si>
  <si>
    <t>Carta de trato digno publicada en cartelera digital ESU</t>
  </si>
  <si>
    <t xml:space="preserve">Oficina Estratégica </t>
  </si>
  <si>
    <t>Se socializa en cartelera física de la ESU, debido a recomendaciones por parte del equipo de Comunicaciones. (E7)</t>
  </si>
  <si>
    <t xml:space="preserve">Componente 5: Transparencia y Acceso a la Información </t>
  </si>
  <si>
    <t>Lineamientos de transparencia activa</t>
  </si>
  <si>
    <t>Documento socializado en miércoles del conocimiento</t>
  </si>
  <si>
    <t>100% de la información publicada en la página web</t>
  </si>
  <si>
    <t>Publicación de 50% conjuntos de datos abiertos</t>
  </si>
  <si>
    <t>Oficina de Innovación</t>
  </si>
  <si>
    <t>Lineamientos de transparencia pasiva</t>
  </si>
  <si>
    <t>30/03/2023 -                  31/12/2023 -</t>
  </si>
  <si>
    <t>Listado de asistencia de la capacitación</t>
  </si>
  <si>
    <t>Secretaría General</t>
  </si>
  <si>
    <t>Elaboración de los Instrumentos de
gestión de la
Información</t>
  </si>
  <si>
    <t>Manual de gestión documental actualizado disponible en KAWAK</t>
  </si>
  <si>
    <t>Tecnico Administrativo Gestión documental</t>
  </si>
  <si>
    <t>Se actualizó el manual de Gestión documental y se encuentra disponible en KAWAK (E8)</t>
  </si>
  <si>
    <t>Difusión del manual vía correo electrónico</t>
  </si>
  <si>
    <t>Técnico Administrativo Gestión documental / Oficina estratégica (comunicador)</t>
  </si>
  <si>
    <t>No se realiza la socialización vía correo electrónico, en las fechas establecidas. Se preveé su socialización en el mes de mayo</t>
  </si>
  <si>
    <t>Criterio diferencial de accesibilidad</t>
  </si>
  <si>
    <t>Aspectos de clave de la política socializados en la cartelera digital ESU</t>
  </si>
  <si>
    <t>31/06/2023</t>
  </si>
  <si>
    <t>Funcionarios Capacitados</t>
  </si>
  <si>
    <t>Monitoreo del acceso a la información
pública</t>
  </si>
  <si>
    <t>Informes cuatrimestrales realizados</t>
  </si>
  <si>
    <t>Auditoría Interna</t>
  </si>
  <si>
    <t>Según normatividad</t>
  </si>
  <si>
    <t>Componente 6: Iniciativas adicionales</t>
  </si>
  <si>
    <t>Iniciativas adicionales</t>
  </si>
  <si>
    <t>Se envía el código de integridad por correo electrónico a empleados y colaboradores. (E9)</t>
  </si>
  <si>
    <t>Código de buen gobierno enviado vía correo electrónico</t>
  </si>
  <si>
    <t>Informe de cumplimiento del Plan de SST realizado</t>
  </si>
  <si>
    <t>…...............................................................................................................................................................................</t>
  </si>
  <si>
    <t>Se encuentra evidencia de la construcción del plan anticorrupción y de atención al ciudadano</t>
  </si>
  <si>
    <t>Se encuentra evidencia del correo enviado al profesional de comunicaciones para proceder a la publicación del plan anticorrupción y de la publicación misma en la página web (sede electrónica).</t>
  </si>
  <si>
    <t>En marzo 16 se evidencia el envío de un correo institucional en el cual se comparte la política de administración del riesgo en la ESU y una infografía que facilita su entendimiento.</t>
  </si>
  <si>
    <t>No se encuentra evidencia de la realización de esta actividad.  Tampoco se encuentra documentada la justificación para el cambio de fecha de ejecución de la actividad.</t>
  </si>
  <si>
    <t>Se evidencia el cumplimiento de la actualización de las matrices de riesgos de procesos, de corrupción y de seguridad y privacidad de la información en el software KAWAK.</t>
  </si>
  <si>
    <t>N/A</t>
  </si>
  <si>
    <t>Conforme a la información proporcionada por la profesional universitaria Luisa Rosalia , en el primer cuatrimestre del año 2023 no se requirió brindar asesoría o acompañamiento a los líderes del SIG.</t>
  </si>
  <si>
    <t xml:space="preserve">Se verificó la realización de la socialización de la política del servicio al ciudadano a través de correo electrónico eniado a los funcionarios. </t>
  </si>
  <si>
    <t>Se evidencia el cumplimiento de la actividad en el marco del miércoles del conocimiento del 15 de marzo de 2023, en el cual se hizo presentación de los resultados del informe de PQRS y se capacitó en la normativa vigente sensibilizando al personal sobre la importancia de responder de forma clara, completa, oportuna en la forma y dentro de los plazos establecidos por la norma.</t>
  </si>
  <si>
    <t>Se realizao a través del miércoles del conocimiento (E6).</t>
  </si>
  <si>
    <t>La actividad no se realizó.  (En aras de dar cumplimiento a la norma se realizará la actividad así sea extemporánea)</t>
  </si>
  <si>
    <t>Verificación A.I</t>
  </si>
  <si>
    <t>La ejecución de esta actividad fue programada de forma errada para el mes de abril y por lo tanto se reprogramó para el mes de mayo (esta actividad debe ser posterior a la actividad de actualización de la evaluación de las matrices de riesgos que estaba programada para el 31 de abril de 2023) .  Se recomienda documentar la justificación de dicho cambio.</t>
  </si>
  <si>
    <t xml:space="preserve">La ejecución de esta actividad fue programada de forma errada para el mes de abril y por lo tanto se reprogramó para el mes de mayo (esta actividad debe ser posterior a la actividad de actualización de la evaluación de las matrices de riesgos que estaba programada para el 31 de abril de 2023).     Se recomienda documentar la justificación de dicho cambio. </t>
  </si>
  <si>
    <t>1. Construcción Plan Anticorrupción y Atención al Ciudadano.</t>
  </si>
  <si>
    <t>2. Formalización y publicación Plan Anticorrupción y Atención al Ciudadano</t>
  </si>
  <si>
    <t>3. Difusión de Política de Administración de Riesgos</t>
  </si>
  <si>
    <t>4. Sensibilizar y realizar procesos de apropiación a funcionarios acerca de la política de administración del riesgo.</t>
  </si>
  <si>
    <t>5. Actualizar la evaluación de las Matrices   de   Riesgos   de Corrupción, de procesos y de seguridad digital</t>
  </si>
  <si>
    <t>6. Divulgar Actualización del Mapa de Riesgos de Corrupción, de procesos y de seguridad digital</t>
  </si>
  <si>
    <t>7. Publicar Mapas de Riesgos de la vigencia</t>
  </si>
  <si>
    <t>8. Brindar asesoría y acompañamiento, si se requiere, a los líderes SIG para la Gestión de los Riesgos de Corrupción, de procesos y de seguridad digital</t>
  </si>
  <si>
    <t>9. Divulgar resultados de seguimiento y revisión de riesgos. (Informe de seguimiento Riesgos)</t>
  </si>
  <si>
    <t>10. Realizar seguimiento a las actividades del Plan Anticorrupción</t>
  </si>
  <si>
    <t>El parágrafo del artículo 50 de la Ley 1757 de 2015 señala: “Las entidades y organismos de la Administración Pública tendrán que rendir cuentas en forma permanente a la ciudadanía, en los términos y condiciones previstos en el artículo 78 de la Ley 1474 de 2011".  Se exceptúan las empresas industriales y comerciales del Estado y las Sociedades de Economía Mixta que desarrollen actividades comerciales en competencia con el sector privado, nacional o internacional o en mercados regulados, caso en el cual se regirán por las disposiciones legales y reglamentarias aplicables a sus actividades económicas y comerciales”. De acuerdo a lo anterior nuestra entidad no está obligada a realizar el proceso de rendición de cuentas previsto en el artículo 78 de la Ley 1474 de 2011; sin embargo realizará acciones tendientes a tener informadas a nuestras partes interesadas sobre la gestión de la entidad a través del informe de gestión anual.</t>
  </si>
  <si>
    <t>12.  Difundir la   estrategia   de   rendición   de cuentas</t>
  </si>
  <si>
    <t>11.  Formulación de la estrategia de rendición de cuentas</t>
  </si>
  <si>
    <t xml:space="preserve">13.  Publicación del informe de gestión en la página web de la Entidad </t>
  </si>
  <si>
    <t>14.  Elaborar planes de mejoramiento derivados de los procesos de evaluación, si se requiere.</t>
  </si>
  <si>
    <t>15.  Actualización del Menú participa de la Sede Electrónica</t>
  </si>
  <si>
    <t>16.  Mejoramiento de la gestión de atención de las PQRS</t>
  </si>
  <si>
    <t>17.  Difusión de la política de servicio al ciudadano</t>
  </si>
  <si>
    <t>18.  Socializar resultados del Informe de PQRS para sensibilizar a los funcionarios acerca de la importancia de atender oportunamente los requerimientos de información de los ciudadanos.</t>
  </si>
  <si>
    <t>19.  Garantizar la accesibilidad de las personas sordas en la recepción de la entidad: Capacitación básica de señas</t>
  </si>
  <si>
    <t>20.  Ejecución   del   Plan   Institucional   de capacitación PIC</t>
  </si>
  <si>
    <t>21.  Promover espacios de sensibilización para fortalecer la cultura de servicio al interior de la entidad</t>
  </si>
  <si>
    <t>22.  Ejecución    del    Plan    de    Bienestar Institucional de Estímulos e Incentivos</t>
  </si>
  <si>
    <t>23.  Elaborar   periódicamente   informes   de PQRSD para identificar oportunidades de mejora en la prestación de los servicios.</t>
  </si>
  <si>
    <t>24.  Realizar campañas informativas sobre la responsabilidad de los servidores públicos frente a los derechos de los ciudadanos</t>
  </si>
  <si>
    <t>25.  Difundir la Política de Protección de datos personales y presentación explicando la responsabilidad ante la protección de datos</t>
  </si>
  <si>
    <t>26.  Socializar con los funcionarios la carta de trato digno.</t>
  </si>
  <si>
    <t>27.  Socializar la Política de transparencia, Acceso a la Información Pública y lucha contra la corrupción</t>
  </si>
  <si>
    <t>28.  Rendir la autoevaluación del Índice de Transparencia y Acceso a la Información.</t>
  </si>
  <si>
    <t>29.  Publicar conjuntos de datos abiertos</t>
  </si>
  <si>
    <t>30.  Publicar     informe     de     solicitudes     de información (Conforme a lo dispuesto en el Art. 52 Decreto 103 de 2015)</t>
  </si>
  <si>
    <t>31.  Capacitar    a    los    funcionarios de la ESU en materia de atención a PQRDS</t>
  </si>
  <si>
    <t>32.  Actualizar manual de gestión documental</t>
  </si>
  <si>
    <t>33.  Socializar la nueva versión del manual de gestión documental con los funcionarios de la entidad.</t>
  </si>
  <si>
    <t>34.  Difusión       de   la   política   de   Gestión documental</t>
  </si>
  <si>
    <t>35.  Socialización de la Política de transparencia y acceso a la información publica</t>
  </si>
  <si>
    <t>36.  Capacitar a funcionarios que intervienen con público externo en lenguaje claro</t>
  </si>
  <si>
    <t>37.  Realizar informe de evaluación a la ejecución del Plan Anticorrupción</t>
  </si>
  <si>
    <t>38.  Difusión del Código de Integridad</t>
  </si>
  <si>
    <t>39.  Difusión del Código de buen Gobierno</t>
  </si>
  <si>
    <t>Se realiza el monitoreo y seguimeinto al cumplimiento del Plan Anticorrupción y Atención al Ciudadano dentro de los primeros 10 días hábiles del mes de mayo del 2023. (E10)</t>
  </si>
  <si>
    <t>No se ejecutó la actividad.</t>
  </si>
  <si>
    <t>No se encuentra evidencia de la ejecución de esta actividad ni de la justificación y aprobación para su ejecución en fecha posterior a la programada.</t>
  </si>
  <si>
    <t>Se evidencia que se socializó la carta de trato digno a través de la cartelera física de la ESU.  Sin embargo se recuerda que los cambios que se hagan al plan anticorrupción deben ser justificados y autorizados por la instancia competente para ello y en este caso no se formalizó dicho cambio.</t>
  </si>
  <si>
    <t>Se encuentra evidencia de la remisión del texto e infografia del código de integridad por correo electrónico a los servidores de la empresa.</t>
  </si>
  <si>
    <t>Código de integridad difundido en reuniones, capacitaciones o correo electronico</t>
  </si>
  <si>
    <t>40.  Ejecución de las actividades que   permitan   el   cumplimiento   de   la implementación del Sistema de seguridad y salud en el trabajo</t>
  </si>
  <si>
    <t>COMPONENTES</t>
  </si>
  <si>
    <t>Actividades Programadas para la fecha de corte</t>
  </si>
  <si>
    <t>Actividades cumplidas TOTAL o PARCIALMENTE</t>
  </si>
  <si>
    <t>% de avance</t>
  </si>
  <si>
    <t>No se programaron actividades.
Este es un componente que no aplica para la empresa dada su naturaleza jurídica.</t>
  </si>
  <si>
    <t>Componente 5: Transparencia y acceso a la información</t>
  </si>
  <si>
    <t>Consolidado</t>
  </si>
  <si>
    <t>Para este período no se programaron actividades.</t>
  </si>
  <si>
    <t>SEGUIMIENTO AL CUMPLIMIENTO DEL PLAN ANTICORRUPCIÓN 
Empresa para la Seguridad y Soluciones Urbanas -ESU-
Primer Cuatrimeste- Corte a abril 30 de 2023</t>
  </si>
  <si>
    <t>Componente 6: Iniciativas Adicionales</t>
  </si>
  <si>
    <r>
      <rPr>
        <b/>
        <sz val="12"/>
        <rFont val="Calibri"/>
        <family val="2"/>
        <scheme val="minor"/>
      </rPr>
      <t xml:space="preserve">
5</t>
    </r>
    <r>
      <rPr>
        <b/>
        <sz val="8"/>
        <rFont val="Calibri"/>
        <family val="2"/>
        <scheme val="minor"/>
      </rPr>
      <t xml:space="preserve"> </t>
    </r>
    <r>
      <rPr>
        <sz val="8"/>
        <rFont val="Calibri"/>
        <family val="2"/>
        <scheme val="minor"/>
      </rPr>
      <t>cumplidas</t>
    </r>
    <r>
      <rPr>
        <sz val="10"/>
        <rFont val="Calibri"/>
        <family val="2"/>
        <scheme val="minor"/>
      </rPr>
      <t xml:space="preserve">
</t>
    </r>
    <r>
      <rPr>
        <b/>
        <sz val="12"/>
        <rFont val="Calibri"/>
        <family val="2"/>
        <scheme val="minor"/>
      </rPr>
      <t>1</t>
    </r>
    <r>
      <rPr>
        <sz val="10"/>
        <rFont val="Calibri"/>
        <family val="2"/>
        <scheme val="minor"/>
      </rPr>
      <t xml:space="preserve"> </t>
    </r>
    <r>
      <rPr>
        <sz val="8"/>
        <rFont val="Calibri"/>
        <family val="2"/>
        <scheme val="minor"/>
      </rPr>
      <t>no cumplida</t>
    </r>
    <r>
      <rPr>
        <sz val="10"/>
        <rFont val="Calibri"/>
        <family val="2"/>
        <scheme val="minor"/>
      </rPr>
      <t xml:space="preserve">
</t>
    </r>
    <r>
      <rPr>
        <b/>
        <sz val="12"/>
        <rFont val="Calibri"/>
        <family val="2"/>
        <scheme val="minor"/>
      </rPr>
      <t>2</t>
    </r>
    <r>
      <rPr>
        <b/>
        <sz val="10"/>
        <rFont val="Calibri"/>
        <family val="2"/>
        <scheme val="minor"/>
      </rPr>
      <t xml:space="preserve"> </t>
    </r>
    <r>
      <rPr>
        <sz val="8"/>
        <rFont val="Calibri"/>
        <family val="2"/>
        <scheme val="minor"/>
      </rPr>
      <t>reprogramadas</t>
    </r>
    <r>
      <rPr>
        <sz val="10"/>
        <rFont val="Calibri"/>
        <family val="2"/>
        <scheme val="minor"/>
      </rPr>
      <t xml:space="preserve">
</t>
    </r>
    <r>
      <rPr>
        <b/>
        <sz val="12"/>
        <rFont val="Calibri"/>
        <family val="2"/>
        <scheme val="minor"/>
      </rPr>
      <t>1</t>
    </r>
    <r>
      <rPr>
        <sz val="10"/>
        <rFont val="Calibri"/>
        <family val="2"/>
        <scheme val="minor"/>
      </rPr>
      <t xml:space="preserve"> </t>
    </r>
    <r>
      <rPr>
        <sz val="8"/>
        <rFont val="Calibri"/>
        <family val="2"/>
        <scheme val="minor"/>
      </rPr>
      <t xml:space="preserve">no se requirió ejecutarla </t>
    </r>
    <r>
      <rPr>
        <sz val="10"/>
        <rFont val="Calibri"/>
        <family val="2"/>
        <scheme val="minor"/>
      </rPr>
      <t xml:space="preserve"> </t>
    </r>
    <r>
      <rPr>
        <b/>
        <sz val="12"/>
        <rFont val="Calibri"/>
        <family val="2"/>
        <scheme val="minor"/>
      </rPr>
      <t xml:space="preserve">
</t>
    </r>
    <r>
      <rPr>
        <sz val="10"/>
        <rFont val="Calibri"/>
        <family val="2"/>
        <scheme val="minor"/>
      </rPr>
      <t xml:space="preserve">
</t>
    </r>
  </si>
  <si>
    <r>
      <t>3</t>
    </r>
    <r>
      <rPr>
        <b/>
        <sz val="10"/>
        <rFont val="Calibri"/>
        <family val="2"/>
        <scheme val="minor"/>
      </rPr>
      <t xml:space="preserve"> </t>
    </r>
    <r>
      <rPr>
        <sz val="8"/>
        <rFont val="Calibri"/>
        <family val="2"/>
        <scheme val="minor"/>
      </rPr>
      <t xml:space="preserve">cumplidas </t>
    </r>
    <r>
      <rPr>
        <sz val="10"/>
        <rFont val="Calibri"/>
        <family val="2"/>
        <scheme val="minor"/>
      </rPr>
      <t xml:space="preserve">
</t>
    </r>
  </si>
  <si>
    <r>
      <rPr>
        <b/>
        <sz val="12"/>
        <rFont val="Calibri"/>
        <family val="2"/>
        <scheme val="minor"/>
      </rPr>
      <t>1</t>
    </r>
    <r>
      <rPr>
        <sz val="12"/>
        <rFont val="Calibri"/>
        <family val="2"/>
        <scheme val="minor"/>
      </rPr>
      <t xml:space="preserve"> </t>
    </r>
    <r>
      <rPr>
        <sz val="8"/>
        <rFont val="Calibri"/>
        <family val="2"/>
        <scheme val="minor"/>
      </rPr>
      <t>cumplida totalmente</t>
    </r>
  </si>
  <si>
    <r>
      <rPr>
        <b/>
        <sz val="12"/>
        <rFont val="Calibri"/>
        <family val="2"/>
        <scheme val="minor"/>
      </rPr>
      <t>2</t>
    </r>
    <r>
      <rPr>
        <sz val="8"/>
        <rFont val="Calibri"/>
        <family val="2"/>
        <scheme val="minor"/>
      </rPr>
      <t xml:space="preserve"> cumplidas totalmente</t>
    </r>
    <r>
      <rPr>
        <sz val="10"/>
        <rFont val="Calibri"/>
        <family val="2"/>
        <scheme val="minor"/>
      </rPr>
      <t xml:space="preserve">
</t>
    </r>
    <r>
      <rPr>
        <b/>
        <sz val="12"/>
        <rFont val="Calibri"/>
        <family val="2"/>
        <scheme val="minor"/>
      </rPr>
      <t xml:space="preserve">2 </t>
    </r>
    <r>
      <rPr>
        <sz val="8"/>
        <rFont val="Calibri"/>
        <family val="2"/>
        <scheme val="minor"/>
      </rPr>
      <t xml:space="preserve"> No cumplidas</t>
    </r>
  </si>
  <si>
    <t>Se aporta evidencia de la actualización y disposición en el sistema de información KAWAK lo que permite su consulta.</t>
  </si>
  <si>
    <t>Se realizó el informe de seguimiento al cumplimiento del plan anticorrupción con corte a abril 30 de 2023 el cual fue remitido a la Gerencia para su refrendación y a comunicaciones para su publicación.</t>
  </si>
  <si>
    <t>Se hizo la verificación de lo presentado en el  informe de seguimiento al cumplimiento del plan anticorrupción con corte a abril 30 de 2023 presentado por el área de planeación, este infoerme de seguimiento y verificación  fue remitido a la Gerencia para su refrendación y a comunicaciones para su publicación.</t>
  </si>
  <si>
    <t>MONICA MAYA GARCIA
Auditora Legal</t>
  </si>
  <si>
    <t>Consolidado cuatrimestre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</si>
</sst>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3"/>
      <name val="Calibri"/>
      <family val="2"/>
      <scheme val="minor"/>
    </font>
    <font>
      <b/>
      <sz val="8"/>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b/>
      <sz val="10"/>
      <color theme="1"/>
      <name val="Calibri"/>
      <family val="2"/>
      <scheme val="minor"/>
    </font>
    <font>
      <sz val="8"/>
      <color theme="1"/>
      <name val="Calibri"/>
      <family val="2"/>
      <scheme val="minor"/>
    </font>
    <font>
      <b/>
      <sz val="13"/>
      <color theme="1"/>
      <name val="Calibri"/>
      <family val="2"/>
      <scheme val="minor"/>
    </font>
    <font>
      <sz val="10"/>
      <name val="Calibri"/>
      <family val="2"/>
      <scheme val="minor"/>
    </font>
    <font>
      <b/>
      <sz val="12"/>
      <name val="Calibri"/>
      <family val="2"/>
      <scheme val="minor"/>
    </font>
    <font>
      <b/>
      <sz val="11"/>
      <name val="Calibri"/>
      <family val="2"/>
      <scheme val="minor"/>
    </font>
    <font>
      <sz val="8"/>
      <name val="Calibri"/>
      <family val="2"/>
      <scheme val="minor"/>
    </font>
    <font>
      <b/>
      <sz val="10"/>
      <name val="Calibri"/>
      <family val="2"/>
      <scheme val="minor"/>
    </font>
    <font>
      <sz val="12"/>
      <name val="Calibri"/>
      <family val="2"/>
      <scheme val="minor"/>
    </font>
    <font>
      <b/>
      <sz val="8"/>
      <name val="Calibri"/>
      <family val="2"/>
      <scheme val="minor"/>
    </font>
    <font>
      <i/>
      <sz val="11"/>
      <color theme="1"/>
      <name val="Calibri"/>
      <family val="2"/>
      <scheme val="minor"/>
    </font>
    <font>
      <b/>
      <i/>
      <sz val="11"/>
      <color theme="1"/>
      <name val="Calibri"/>
      <family val="2"/>
      <scheme val="minor"/>
    </font>
    <font>
      <b/>
      <i/>
      <sz val="8"/>
      <color theme="1"/>
      <name val="Calibri"/>
      <family val="2"/>
      <scheme val="minor"/>
    </font>
    <font>
      <i/>
      <sz val="9"/>
      <color theme="1"/>
      <name val="Calibri"/>
      <family val="2"/>
      <scheme val="minor"/>
    </font>
    <font>
      <b/>
      <i/>
      <sz val="13"/>
      <name val="Calibri Light"/>
      <family val="2"/>
    </font>
    <font>
      <i/>
      <sz val="10"/>
      <color theme="1"/>
      <name val="Calibri"/>
      <family val="2"/>
      <scheme val="minor"/>
    </font>
  </fonts>
  <fills count="12">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6"/>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59999389629810485"/>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medium">
        <color indexed="64"/>
      </left>
      <right style="medium">
        <color indexed="64"/>
      </right>
      <top/>
      <bottom/>
      <diagonal/>
    </border>
    <border>
      <left style="medium">
        <color indexed="64"/>
      </left>
      <right style="medium">
        <color indexed="64"/>
      </right>
      <top style="medium">
        <color theme="1"/>
      </top>
      <bottom/>
      <diagonal/>
    </border>
    <border>
      <left style="medium">
        <color indexed="64"/>
      </left>
      <right style="medium">
        <color indexed="64"/>
      </right>
      <top style="medium">
        <color indexed="64"/>
      </top>
      <bottom/>
      <diagonal/>
    </border>
    <border>
      <left/>
      <right/>
      <top/>
      <bottom style="thin">
        <color theme="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theme="1"/>
      </bottom>
      <diagonal/>
    </border>
    <border>
      <left style="medium">
        <color indexed="64"/>
      </left>
      <right/>
      <top/>
      <bottom style="medium">
        <color indexed="64"/>
      </bottom>
      <diagonal/>
    </border>
    <border>
      <left style="medium">
        <color indexed="64"/>
      </left>
      <right style="medium">
        <color indexed="64"/>
      </right>
      <top style="medium">
        <color theme="1"/>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theme="1"/>
      </right>
      <top style="thin">
        <color theme="1"/>
      </top>
      <bottom style="thin">
        <color theme="1"/>
      </bottom>
      <diagonal/>
    </border>
    <border>
      <left style="medium">
        <color indexed="64"/>
      </left>
      <right/>
      <top style="medium">
        <color indexed="64"/>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9" fontId="2" fillId="0" borderId="0" applyFont="0" applyFill="0" applyBorder="0" applyAlignment="0" applyProtection="0"/>
  </cellStyleXfs>
  <cellXfs count="228">
    <xf numFmtId="0" fontId="0" fillId="0" borderId="0" xfId="0"/>
    <xf numFmtId="9" fontId="0" fillId="0" borderId="0" xfId="1" applyFont="1" applyFill="1" applyBorder="1" applyAlignment="1">
      <alignment horizontal="center" vertical="center"/>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8" xfId="0" applyFont="1" applyBorder="1" applyAlignment="1">
      <alignment horizontal="center" vertical="center" wrapText="1"/>
    </xf>
    <xf numFmtId="14" fontId="7" fillId="0" borderId="3"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0" fillId="0" borderId="8" xfId="0" applyBorder="1" applyAlignment="1">
      <alignment horizontal="center" vertical="center" wrapText="1"/>
    </xf>
    <xf numFmtId="0" fontId="7" fillId="0" borderId="4" xfId="0" applyFont="1" applyBorder="1" applyAlignment="1">
      <alignment horizontal="center" vertical="center" wrapText="1"/>
    </xf>
    <xf numFmtId="14" fontId="7" fillId="0" borderId="4" xfId="0" applyNumberFormat="1" applyFont="1" applyBorder="1" applyAlignment="1">
      <alignment horizontal="center" vertical="center" wrapText="1"/>
    </xf>
    <xf numFmtId="0" fontId="0" fillId="0" borderId="5" xfId="0" applyBorder="1" applyAlignment="1">
      <alignment horizontal="center" vertical="center"/>
    </xf>
    <xf numFmtId="0" fontId="7" fillId="0" borderId="6" xfId="0" applyFont="1" applyBorder="1" applyAlignment="1">
      <alignment horizontal="center" vertical="center" wrapText="1"/>
    </xf>
    <xf numFmtId="0" fontId="0" fillId="0" borderId="0" xfId="0" applyAlignment="1">
      <alignment vertical="center" wrapText="1"/>
    </xf>
    <xf numFmtId="0" fontId="0" fillId="0" borderId="16" xfId="0" applyBorder="1" applyAlignment="1">
      <alignment horizontal="center" vertical="center" wrapText="1"/>
    </xf>
    <xf numFmtId="0" fontId="7" fillId="0" borderId="3" xfId="0" applyFont="1" applyBorder="1" applyAlignment="1">
      <alignment horizontal="center" vertical="center" wrapText="1"/>
    </xf>
    <xf numFmtId="0" fontId="7" fillId="0" borderId="14" xfId="0" applyFont="1" applyBorder="1" applyAlignment="1">
      <alignment vertical="center" wrapText="1"/>
    </xf>
    <xf numFmtId="14" fontId="7" fillId="0" borderId="6"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4" xfId="0"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14"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5" fillId="0" borderId="2" xfId="0" applyFont="1" applyBorder="1" applyAlignment="1">
      <alignment vertical="center" wrapText="1"/>
    </xf>
    <xf numFmtId="14" fontId="7" fillId="0" borderId="11" xfId="0" applyNumberFormat="1" applyFont="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14" fontId="7" fillId="0" borderId="0" xfId="0" applyNumberFormat="1" applyFont="1" applyAlignment="1">
      <alignment horizontal="center" vertical="center" wrapText="1"/>
    </xf>
    <xf numFmtId="0" fontId="8" fillId="0" borderId="0" xfId="0" applyFont="1"/>
    <xf numFmtId="0" fontId="0" fillId="0" borderId="0" xfId="0" applyAlignment="1">
      <alignment wrapText="1"/>
    </xf>
    <xf numFmtId="1" fontId="0" fillId="0" borderId="0" xfId="0" applyNumberFormat="1"/>
    <xf numFmtId="0" fontId="3"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6" fillId="0" borderId="22" xfId="0" applyFont="1" applyBorder="1" applyAlignment="1">
      <alignment horizontal="center" vertical="center" wrapText="1"/>
    </xf>
    <xf numFmtId="0" fontId="0" fillId="0" borderId="22" xfId="0" applyBorder="1" applyAlignment="1">
      <alignment horizontal="center" vertical="center"/>
    </xf>
    <xf numFmtId="9" fontId="7" fillId="0" borderId="1" xfId="0" applyNumberFormat="1" applyFont="1" applyBorder="1" applyAlignment="1">
      <alignment horizontal="left" vertical="center" wrapText="1"/>
    </xf>
    <xf numFmtId="0" fontId="7" fillId="0" borderId="18" xfId="0" applyFont="1" applyBorder="1" applyAlignment="1">
      <alignment horizontal="left" vertical="center" wrapText="1"/>
    </xf>
    <xf numFmtId="0" fontId="7" fillId="0" borderId="2" xfId="0" applyFont="1" applyBorder="1" applyAlignment="1">
      <alignment horizontal="left" vertical="center" wrapText="1"/>
    </xf>
    <xf numFmtId="0" fontId="3" fillId="0" borderId="0" xfId="0" applyFont="1" applyAlignment="1">
      <alignment horizontal="center" vertical="center" wrapText="1"/>
    </xf>
    <xf numFmtId="0" fontId="7" fillId="0" borderId="10" xfId="0" applyFont="1" applyBorder="1" applyAlignment="1">
      <alignment vertical="center" wrapText="1"/>
    </xf>
    <xf numFmtId="0" fontId="7" fillId="0" borderId="18" xfId="0" applyFont="1" applyBorder="1" applyAlignment="1">
      <alignment vertical="center" wrapText="1"/>
    </xf>
    <xf numFmtId="0" fontId="8" fillId="0" borderId="16" xfId="0" applyFont="1" applyBorder="1" applyAlignment="1">
      <alignment wrapText="1"/>
    </xf>
    <xf numFmtId="14" fontId="7" fillId="0" borderId="1" xfId="0" applyNumberFormat="1" applyFont="1" applyBorder="1" applyAlignment="1">
      <alignment horizontal="center" vertical="center" wrapText="1"/>
    </xf>
    <xf numFmtId="0" fontId="0" fillId="0" borderId="6" xfId="0" applyBorder="1" applyAlignment="1">
      <alignment horizontal="center" vertical="center" wrapText="1"/>
    </xf>
    <xf numFmtId="0" fontId="7" fillId="0" borderId="2" xfId="0" applyFont="1" applyBorder="1" applyAlignment="1">
      <alignment horizontal="center" vertical="center" wrapText="1"/>
    </xf>
    <xf numFmtId="9" fontId="7" fillId="0" borderId="2" xfId="0" applyNumberFormat="1" applyFont="1" applyBorder="1" applyAlignment="1">
      <alignment horizontal="left" vertical="center" wrapText="1"/>
    </xf>
    <xf numFmtId="0" fontId="3" fillId="0" borderId="27" xfId="0" applyFont="1" applyBorder="1" applyAlignment="1">
      <alignment horizontal="center" vertical="center"/>
    </xf>
    <xf numFmtId="0" fontId="3" fillId="0" borderId="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26" xfId="0" applyBorder="1"/>
    <xf numFmtId="0" fontId="7" fillId="0" borderId="16"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horizontal="left" vertical="center" wrapText="1"/>
    </xf>
    <xf numFmtId="0" fontId="6" fillId="0" borderId="25" xfId="0" applyFont="1" applyBorder="1" applyAlignment="1">
      <alignment horizontal="center" vertical="center" wrapText="1"/>
    </xf>
    <xf numFmtId="9" fontId="0" fillId="0" borderId="25" xfId="1" applyFont="1" applyFill="1"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wrapText="1"/>
    </xf>
    <xf numFmtId="0" fontId="0" fillId="0" borderId="26" xfId="0" applyBorder="1" applyAlignment="1">
      <alignment horizontal="center" vertical="center" wrapText="1"/>
    </xf>
    <xf numFmtId="0" fontId="8" fillId="0" borderId="3" xfId="0" applyFont="1" applyBorder="1"/>
    <xf numFmtId="0" fontId="0" fillId="3" borderId="16" xfId="0"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2" xfId="0" applyFont="1" applyFill="1" applyBorder="1" applyAlignment="1">
      <alignment vertical="center" wrapText="1"/>
    </xf>
    <xf numFmtId="0" fontId="7" fillId="3" borderId="2" xfId="0" applyFont="1" applyFill="1" applyBorder="1" applyAlignment="1">
      <alignment horizontal="center" vertical="center" wrapText="1"/>
    </xf>
    <xf numFmtId="14" fontId="7" fillId="3" borderId="3" xfId="0" applyNumberFormat="1" applyFont="1" applyFill="1" applyBorder="1" applyAlignment="1">
      <alignment horizontal="center" vertical="center" wrapText="1"/>
    </xf>
    <xf numFmtId="0" fontId="0" fillId="3" borderId="0" xfId="0" applyFill="1"/>
    <xf numFmtId="14" fontId="7" fillId="3" borderId="2"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0" fillId="3" borderId="14" xfId="0" applyFill="1" applyBorder="1" applyAlignment="1">
      <alignment horizontal="center" vertical="center" wrapText="1"/>
    </xf>
    <xf numFmtId="0" fontId="7" fillId="0" borderId="1" xfId="0" applyFont="1" applyBorder="1" applyAlignment="1">
      <alignment vertical="center" wrapText="1"/>
    </xf>
    <xf numFmtId="0" fontId="7" fillId="3" borderId="7" xfId="0" applyFont="1" applyFill="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17" fillId="3" borderId="12" xfId="0" applyFont="1" applyFill="1" applyBorder="1" applyAlignment="1">
      <alignment horizontal="left" vertical="center" wrapText="1"/>
    </xf>
    <xf numFmtId="0" fontId="14" fillId="3" borderId="4" xfId="0" applyFont="1" applyFill="1" applyBorder="1" applyAlignment="1">
      <alignment vertical="center" wrapText="1"/>
    </xf>
    <xf numFmtId="0" fontId="15" fillId="3" borderId="3" xfId="0" applyFont="1" applyFill="1" applyBorder="1" applyAlignment="1">
      <alignment horizontal="center" vertical="center" wrapText="1"/>
    </xf>
    <xf numFmtId="9" fontId="16" fillId="3" borderId="3" xfId="0" applyNumberFormat="1" applyFont="1" applyFill="1" applyBorder="1" applyAlignment="1">
      <alignment horizontal="center" vertical="center" wrapText="1"/>
    </xf>
    <xf numFmtId="9" fontId="16" fillId="3" borderId="4" xfId="0" applyNumberFormat="1" applyFont="1" applyFill="1" applyBorder="1" applyAlignment="1">
      <alignment horizontal="center" vertical="center" wrapText="1"/>
    </xf>
    <xf numFmtId="9" fontId="16" fillId="3" borderId="8" xfId="0" applyNumberFormat="1" applyFont="1" applyFill="1" applyBorder="1" applyAlignment="1">
      <alignment horizontal="center" vertical="center" wrapText="1"/>
    </xf>
    <xf numFmtId="9" fontId="14" fillId="3" borderId="4" xfId="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0" fontId="17" fillId="3" borderId="4" xfId="0" applyFont="1" applyFill="1" applyBorder="1" applyAlignment="1">
      <alignment horizontal="left" vertical="center" wrapText="1"/>
    </xf>
    <xf numFmtId="0" fontId="14" fillId="3" borderId="8" xfId="0" applyFont="1" applyFill="1" applyBorder="1" applyAlignment="1">
      <alignment vertical="center" wrapText="1"/>
    </xf>
    <xf numFmtId="0" fontId="15" fillId="3" borderId="8"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4" fillId="3" borderId="8" xfId="0" applyFont="1" applyFill="1" applyBorder="1" applyAlignment="1">
      <alignment wrapText="1"/>
    </xf>
    <xf numFmtId="0" fontId="14" fillId="3" borderId="4" xfId="0" applyFont="1" applyFill="1" applyBorder="1" applyAlignment="1">
      <alignment wrapText="1"/>
    </xf>
    <xf numFmtId="0" fontId="15" fillId="3" borderId="4" xfId="0" applyFont="1" applyFill="1" applyBorder="1" applyAlignment="1">
      <alignment horizontal="center" vertical="center" wrapText="1"/>
    </xf>
    <xf numFmtId="9" fontId="9" fillId="2" borderId="13" xfId="0" applyNumberFormat="1" applyFont="1" applyFill="1" applyBorder="1" applyAlignment="1">
      <alignment horizontal="center" vertical="center"/>
    </xf>
    <xf numFmtId="0" fontId="3" fillId="6" borderId="6" xfId="0" applyFont="1" applyFill="1" applyBorder="1" applyAlignment="1">
      <alignment horizontal="center" vertical="center"/>
    </xf>
    <xf numFmtId="0" fontId="11" fillId="6" borderId="12" xfId="0" applyFont="1" applyFill="1" applyBorder="1" applyAlignment="1">
      <alignment horizontal="center" vertical="center" wrapText="1"/>
    </xf>
    <xf numFmtId="0" fontId="3" fillId="7" borderId="4" xfId="0" applyFont="1" applyFill="1" applyBorder="1" applyAlignment="1">
      <alignment vertical="center"/>
    </xf>
    <xf numFmtId="0" fontId="9" fillId="7" borderId="13" xfId="0" applyFont="1" applyFill="1" applyBorder="1" applyAlignment="1">
      <alignment horizontal="center" vertical="center"/>
    </xf>
    <xf numFmtId="0" fontId="8" fillId="7" borderId="14" xfId="0" applyFont="1" applyFill="1" applyBorder="1" applyAlignment="1">
      <alignment vertical="center"/>
    </xf>
    <xf numFmtId="9" fontId="10" fillId="0" borderId="3" xfId="1" applyFont="1" applyBorder="1" applyAlignment="1">
      <alignment horizontal="center" vertical="center"/>
    </xf>
    <xf numFmtId="9" fontId="3" fillId="0" borderId="3" xfId="1" applyFont="1" applyBorder="1" applyAlignment="1">
      <alignment horizontal="center" vertical="center" wrapText="1"/>
    </xf>
    <xf numFmtId="9" fontId="10" fillId="2" borderId="4" xfId="1" applyFont="1" applyFill="1" applyBorder="1" applyAlignment="1">
      <alignment horizontal="center" vertical="center"/>
    </xf>
    <xf numFmtId="9" fontId="10" fillId="0" borderId="4" xfId="1" applyFont="1" applyBorder="1" applyAlignment="1">
      <alignment horizontal="center" vertical="center"/>
    </xf>
    <xf numFmtId="9" fontId="10" fillId="0" borderId="14" xfId="1" applyFont="1" applyBorder="1" applyAlignment="1">
      <alignment horizontal="center" vertical="center"/>
    </xf>
    <xf numFmtId="9" fontId="10" fillId="0" borderId="13" xfId="1" applyFont="1" applyBorder="1" applyAlignment="1">
      <alignment horizontal="center" vertical="center"/>
    </xf>
    <xf numFmtId="9" fontId="5" fillId="0" borderId="2" xfId="1" applyFont="1" applyBorder="1" applyAlignment="1">
      <alignment vertical="center" wrapText="1"/>
    </xf>
    <xf numFmtId="9" fontId="3" fillId="0" borderId="12" xfId="1" applyFont="1" applyBorder="1" applyAlignment="1">
      <alignment horizontal="center" vertical="center" wrapText="1"/>
    </xf>
    <xf numFmtId="9" fontId="10" fillId="2" borderId="11" xfId="1" applyFont="1" applyFill="1" applyBorder="1" applyAlignment="1">
      <alignment horizontal="center" vertical="center"/>
    </xf>
    <xf numFmtId="9" fontId="3" fillId="0" borderId="2" xfId="1" applyFont="1" applyBorder="1"/>
    <xf numFmtId="9" fontId="11" fillId="0" borderId="16" xfId="1" applyFont="1" applyBorder="1" applyAlignment="1">
      <alignment horizontal="center" vertical="center"/>
    </xf>
    <xf numFmtId="9" fontId="11" fillId="2" borderId="4" xfId="1" applyFont="1" applyFill="1" applyBorder="1" applyAlignment="1">
      <alignment horizontal="center" vertical="center"/>
    </xf>
    <xf numFmtId="9" fontId="0" fillId="0" borderId="0" xfId="1" applyFont="1"/>
    <xf numFmtId="9" fontId="11" fillId="6" borderId="12" xfId="0" applyNumberFormat="1" applyFont="1" applyFill="1" applyBorder="1" applyAlignment="1">
      <alignment horizontal="center" vertical="center"/>
    </xf>
    <xf numFmtId="9" fontId="14" fillId="3" borderId="14" xfId="0" applyNumberFormat="1" applyFont="1" applyFill="1" applyBorder="1" applyAlignment="1">
      <alignment horizontal="center" vertical="center" wrapText="1"/>
    </xf>
    <xf numFmtId="9" fontId="0" fillId="0" borderId="0" xfId="0" applyNumberFormat="1"/>
    <xf numFmtId="0" fontId="7" fillId="8" borderId="4" xfId="0" applyFont="1" applyFill="1" applyBorder="1" applyAlignment="1">
      <alignment vertical="center" wrapText="1"/>
    </xf>
    <xf numFmtId="0" fontId="7" fillId="8" borderId="4" xfId="0" applyFont="1" applyFill="1" applyBorder="1" applyAlignment="1">
      <alignment horizontal="center" vertical="center" wrapText="1"/>
    </xf>
    <xf numFmtId="14" fontId="7" fillId="8" borderId="4" xfId="0" applyNumberFormat="1" applyFont="1" applyFill="1" applyBorder="1" applyAlignment="1">
      <alignment horizontal="center" vertical="center" wrapText="1"/>
    </xf>
    <xf numFmtId="9" fontId="10" fillId="8" borderId="3" xfId="1" applyFont="1" applyFill="1" applyBorder="1" applyAlignment="1">
      <alignment horizontal="center" vertical="center"/>
    </xf>
    <xf numFmtId="0" fontId="7" fillId="8" borderId="2" xfId="0" applyFont="1" applyFill="1" applyBorder="1" applyAlignment="1">
      <alignment vertical="center" wrapText="1"/>
    </xf>
    <xf numFmtId="0" fontId="7" fillId="8" borderId="14" xfId="0" applyFont="1" applyFill="1" applyBorder="1" applyAlignment="1">
      <alignment vertical="center" wrapText="1"/>
    </xf>
    <xf numFmtId="0" fontId="7" fillId="8" borderId="14" xfId="0" applyFont="1" applyFill="1" applyBorder="1" applyAlignment="1">
      <alignment horizontal="center" vertical="center" wrapText="1"/>
    </xf>
    <xf numFmtId="14" fontId="7" fillId="8" borderId="14" xfId="0" applyNumberFormat="1" applyFont="1" applyFill="1" applyBorder="1" applyAlignment="1">
      <alignment horizontal="center" vertical="center" wrapText="1"/>
    </xf>
    <xf numFmtId="9" fontId="10" fillId="8" borderId="13" xfId="1" applyFont="1" applyFill="1" applyBorder="1" applyAlignment="1">
      <alignment horizontal="center" vertical="center"/>
    </xf>
    <xf numFmtId="0" fontId="7" fillId="8" borderId="18" xfId="0" applyFont="1" applyFill="1" applyBorder="1" applyAlignment="1">
      <alignment vertical="center" wrapText="1"/>
    </xf>
    <xf numFmtId="14" fontId="7" fillId="8" borderId="3" xfId="0" applyNumberFormat="1" applyFont="1" applyFill="1" applyBorder="1" applyAlignment="1">
      <alignment horizontal="center" vertical="center" wrapText="1"/>
    </xf>
    <xf numFmtId="9" fontId="10" fillId="8" borderId="3" xfId="1" applyFont="1" applyFill="1" applyBorder="1" applyAlignment="1">
      <alignment horizontal="center" vertical="center" wrapText="1"/>
    </xf>
    <xf numFmtId="0" fontId="7" fillId="8" borderId="8" xfId="0" applyFont="1" applyFill="1" applyBorder="1" applyAlignment="1">
      <alignment horizontal="center" vertical="center" wrapText="1"/>
    </xf>
    <xf numFmtId="14" fontId="7" fillId="8" borderId="13" xfId="0" applyNumberFormat="1" applyFont="1" applyFill="1" applyBorder="1" applyAlignment="1">
      <alignment horizontal="center" vertical="center" wrapText="1"/>
    </xf>
    <xf numFmtId="0" fontId="7" fillId="8" borderId="18" xfId="0" applyFont="1" applyFill="1" applyBorder="1" applyAlignment="1">
      <alignment horizontal="left" vertical="center" wrapText="1"/>
    </xf>
    <xf numFmtId="0" fontId="7" fillId="10" borderId="14" xfId="0" applyFont="1" applyFill="1" applyBorder="1" applyAlignment="1">
      <alignment vertical="center" wrapText="1"/>
    </xf>
    <xf numFmtId="0" fontId="7" fillId="10" borderId="13" xfId="0" applyFont="1" applyFill="1" applyBorder="1" applyAlignment="1">
      <alignment vertical="center" wrapText="1"/>
    </xf>
    <xf numFmtId="0" fontId="7" fillId="10" borderId="6" xfId="0" applyFont="1" applyFill="1" applyBorder="1" applyAlignment="1">
      <alignment horizontal="center" vertical="center" wrapText="1"/>
    </xf>
    <xf numFmtId="14" fontId="7" fillId="10" borderId="14" xfId="0" applyNumberFormat="1" applyFont="1" applyFill="1" applyBorder="1" applyAlignment="1">
      <alignment horizontal="center" vertical="center" wrapText="1"/>
    </xf>
    <xf numFmtId="9" fontId="10" fillId="10" borderId="13" xfId="1" applyFont="1" applyFill="1" applyBorder="1" applyAlignment="1">
      <alignment horizontal="center" vertical="center"/>
    </xf>
    <xf numFmtId="9" fontId="7" fillId="10" borderId="12" xfId="0" applyNumberFormat="1" applyFont="1" applyFill="1" applyBorder="1" applyAlignment="1">
      <alignment horizontal="left" vertical="center" wrapText="1"/>
    </xf>
    <xf numFmtId="0" fontId="7" fillId="10" borderId="8" xfId="0" applyFont="1" applyFill="1" applyBorder="1" applyAlignment="1">
      <alignment vertical="center" wrapText="1"/>
    </xf>
    <xf numFmtId="0" fontId="7" fillId="10" borderId="7" xfId="0" applyFont="1" applyFill="1" applyBorder="1" applyAlignment="1">
      <alignment horizontal="center" vertical="center" wrapText="1"/>
    </xf>
    <xf numFmtId="14" fontId="7" fillId="10" borderId="8" xfId="0" applyNumberFormat="1" applyFont="1" applyFill="1" applyBorder="1" applyAlignment="1">
      <alignment horizontal="center" vertical="center" wrapText="1"/>
    </xf>
    <xf numFmtId="9" fontId="10" fillId="10" borderId="2" xfId="1" applyFont="1" applyFill="1" applyBorder="1" applyAlignment="1">
      <alignment horizontal="center" vertical="center"/>
    </xf>
    <xf numFmtId="9" fontId="7" fillId="10" borderId="4" xfId="0" applyNumberFormat="1" applyFont="1" applyFill="1" applyBorder="1" applyAlignment="1">
      <alignment horizontal="left" vertical="center" wrapText="1"/>
    </xf>
    <xf numFmtId="9" fontId="10" fillId="10" borderId="9" xfId="1" applyFont="1" applyFill="1" applyBorder="1" applyAlignment="1">
      <alignment horizontal="center" vertical="center"/>
    </xf>
    <xf numFmtId="9" fontId="7" fillId="10" borderId="23" xfId="0" applyNumberFormat="1" applyFont="1" applyFill="1" applyBorder="1" applyAlignment="1">
      <alignment horizontal="left" vertical="center" wrapText="1"/>
    </xf>
    <xf numFmtId="9" fontId="10" fillId="10" borderId="10" xfId="1" applyFont="1" applyFill="1" applyBorder="1" applyAlignment="1">
      <alignment horizontal="center" vertical="center" wrapText="1"/>
    </xf>
    <xf numFmtId="9" fontId="7" fillId="10" borderId="21" xfId="0" applyNumberFormat="1" applyFont="1" applyFill="1" applyBorder="1" applyAlignment="1">
      <alignment horizontal="left" vertical="center" wrapText="1"/>
    </xf>
    <xf numFmtId="0" fontId="7" fillId="10" borderId="4" xfId="0" applyFont="1" applyFill="1" applyBorder="1" applyAlignment="1">
      <alignment vertical="center" wrapText="1"/>
    </xf>
    <xf numFmtId="14" fontId="7" fillId="10" borderId="4" xfId="0" applyNumberFormat="1" applyFont="1" applyFill="1" applyBorder="1" applyAlignment="1">
      <alignment horizontal="center" vertical="center" wrapText="1"/>
    </xf>
    <xf numFmtId="9" fontId="10" fillId="10" borderId="10" xfId="1" applyFont="1" applyFill="1" applyBorder="1" applyAlignment="1">
      <alignment horizontal="center" vertical="center"/>
    </xf>
    <xf numFmtId="0" fontId="7" fillId="10" borderId="17" xfId="0" applyFont="1" applyFill="1" applyBorder="1" applyAlignment="1">
      <alignment horizontal="center" vertical="center" wrapText="1"/>
    </xf>
    <xf numFmtId="14" fontId="7" fillId="10" borderId="1" xfId="0" applyNumberFormat="1" applyFont="1" applyFill="1" applyBorder="1" applyAlignment="1">
      <alignment horizontal="center" vertical="center" wrapText="1"/>
    </xf>
    <xf numFmtId="9" fontId="10" fillId="10" borderId="4" xfId="1" applyFont="1" applyFill="1" applyBorder="1" applyAlignment="1">
      <alignment horizontal="center" vertical="center"/>
    </xf>
    <xf numFmtId="9" fontId="7" fillId="10" borderId="3" xfId="0" applyNumberFormat="1" applyFont="1" applyFill="1" applyBorder="1" applyAlignment="1">
      <alignment horizontal="left" vertical="center" wrapText="1"/>
    </xf>
    <xf numFmtId="0" fontId="21" fillId="0" borderId="3" xfId="0" applyFont="1" applyBorder="1"/>
    <xf numFmtId="0" fontId="22" fillId="0" borderId="13" xfId="0" applyFont="1" applyBorder="1" applyAlignment="1">
      <alignment horizontal="center" vertical="center" wrapText="1"/>
    </xf>
    <xf numFmtId="0" fontId="23" fillId="9" borderId="31" xfId="0" applyFont="1" applyFill="1" applyBorder="1" applyAlignment="1">
      <alignment horizontal="center" vertical="center" wrapText="1"/>
    </xf>
    <xf numFmtId="0" fontId="23" fillId="9" borderId="24"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1" fillId="0" borderId="0" xfId="0" applyFont="1"/>
    <xf numFmtId="0" fontId="26" fillId="0" borderId="0" xfId="0" applyFont="1" applyAlignment="1">
      <alignment vertical="center" wrapText="1"/>
    </xf>
    <xf numFmtId="0" fontId="21" fillId="3" borderId="4" xfId="0" applyFont="1" applyFill="1" applyBorder="1"/>
    <xf numFmtId="0" fontId="21" fillId="3" borderId="14" xfId="0" applyFont="1" applyFill="1" applyBorder="1"/>
    <xf numFmtId="0" fontId="24" fillId="3" borderId="4" xfId="0" applyFont="1" applyFill="1" applyBorder="1" applyAlignment="1">
      <alignment wrapText="1"/>
    </xf>
    <xf numFmtId="0" fontId="23" fillId="3" borderId="4" xfId="0" applyFont="1" applyFill="1" applyBorder="1" applyAlignment="1">
      <alignment horizontal="center" vertical="center" wrapText="1"/>
    </xf>
    <xf numFmtId="0" fontId="25" fillId="3" borderId="4" xfId="0" applyFont="1" applyFill="1" applyBorder="1" applyAlignment="1">
      <alignment vertical="center" wrapText="1"/>
    </xf>
    <xf numFmtId="0" fontId="21" fillId="3" borderId="3" xfId="0" applyFont="1" applyFill="1" applyBorder="1"/>
    <xf numFmtId="0" fontId="21" fillId="3" borderId="33" xfId="0" applyFont="1" applyFill="1" applyBorder="1" applyAlignment="1">
      <alignment vertical="center" wrapText="1"/>
    </xf>
    <xf numFmtId="0" fontId="21" fillId="3" borderId="12" xfId="0" applyFont="1" applyFill="1" applyBorder="1"/>
    <xf numFmtId="0" fontId="21" fillId="3" borderId="8" xfId="0" applyFont="1" applyFill="1" applyBorder="1"/>
    <xf numFmtId="0" fontId="7" fillId="3" borderId="8" xfId="0" applyFont="1" applyFill="1" applyBorder="1" applyAlignment="1">
      <alignment vertical="center" wrapText="1"/>
    </xf>
    <xf numFmtId="14" fontId="7" fillId="3" borderId="8" xfId="0" applyNumberFormat="1" applyFont="1" applyFill="1" applyBorder="1" applyAlignment="1">
      <alignment horizontal="center" vertical="center" wrapText="1"/>
    </xf>
    <xf numFmtId="9" fontId="10" fillId="3" borderId="10" xfId="1" applyFont="1" applyFill="1" applyBorder="1" applyAlignment="1">
      <alignment horizontal="center" vertical="center"/>
    </xf>
    <xf numFmtId="9" fontId="7" fillId="3" borderId="4" xfId="0" applyNumberFormat="1" applyFont="1" applyFill="1" applyBorder="1" applyAlignment="1">
      <alignment horizontal="left" vertical="center" wrapText="1"/>
    </xf>
    <xf numFmtId="0" fontId="7" fillId="11" borderId="8" xfId="0" applyFont="1" applyFill="1" applyBorder="1" applyAlignment="1">
      <alignment vertical="center" wrapText="1"/>
    </xf>
    <xf numFmtId="0" fontId="7" fillId="11" borderId="7" xfId="0" applyFont="1" applyFill="1" applyBorder="1" applyAlignment="1">
      <alignment horizontal="center" vertical="center" wrapText="1"/>
    </xf>
    <xf numFmtId="14" fontId="7" fillId="11" borderId="8" xfId="0" applyNumberFormat="1" applyFont="1" applyFill="1" applyBorder="1" applyAlignment="1">
      <alignment horizontal="center" vertical="center" wrapText="1"/>
    </xf>
    <xf numFmtId="9" fontId="10" fillId="11" borderId="4" xfId="1" applyFont="1" applyFill="1" applyBorder="1" applyAlignment="1">
      <alignment horizontal="center" vertical="center"/>
    </xf>
    <xf numFmtId="9" fontId="12" fillId="11" borderId="21" xfId="0" applyNumberFormat="1" applyFont="1" applyFill="1" applyBorder="1" applyAlignment="1">
      <alignment horizontal="left" vertical="center" wrapText="1"/>
    </xf>
    <xf numFmtId="0" fontId="7" fillId="11" borderId="2" xfId="0" applyFont="1" applyFill="1" applyBorder="1" applyAlignment="1">
      <alignment vertical="center" wrapText="1"/>
    </xf>
    <xf numFmtId="0" fontId="7" fillId="11" borderId="4" xfId="0" applyFont="1" applyFill="1" applyBorder="1" applyAlignment="1">
      <alignment vertical="center" wrapText="1"/>
    </xf>
    <xf numFmtId="0" fontId="7" fillId="11" borderId="8" xfId="0" applyFont="1" applyFill="1" applyBorder="1" applyAlignment="1">
      <alignment horizontal="center" vertical="center" wrapText="1"/>
    </xf>
    <xf numFmtId="14" fontId="7" fillId="11" borderId="3" xfId="0" applyNumberFormat="1" applyFont="1" applyFill="1" applyBorder="1" applyAlignment="1">
      <alignment horizontal="center" vertical="center" wrapText="1"/>
    </xf>
    <xf numFmtId="0" fontId="7" fillId="11" borderId="3" xfId="0" applyFont="1" applyFill="1" applyBorder="1" applyAlignment="1">
      <alignment vertical="center" wrapText="1"/>
    </xf>
    <xf numFmtId="0" fontId="7" fillId="11" borderId="4" xfId="0" applyFont="1" applyFill="1" applyBorder="1" applyAlignment="1">
      <alignment horizontal="center" vertical="center" wrapText="1"/>
    </xf>
    <xf numFmtId="9" fontId="10" fillId="11" borderId="3" xfId="1"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wrapText="1"/>
    </xf>
    <xf numFmtId="9" fontId="11" fillId="8" borderId="4" xfId="1" applyFont="1" applyFill="1" applyBorder="1" applyAlignment="1">
      <alignment horizontal="center" vertical="center"/>
    </xf>
    <xf numFmtId="0" fontId="3"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5" fillId="0" borderId="18" xfId="0" applyFont="1" applyBorder="1" applyAlignment="1">
      <alignment horizontal="center" vertical="center" wrapText="1"/>
    </xf>
    <xf numFmtId="0" fontId="3" fillId="0" borderId="0" xfId="0" applyFont="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4" xfId="0" applyBorder="1" applyAlignment="1">
      <alignment horizontal="center" vertical="center" wrapText="1"/>
    </xf>
    <xf numFmtId="0" fontId="9" fillId="5" borderId="4" xfId="0" applyFont="1" applyFill="1" applyBorder="1" applyAlignment="1">
      <alignment horizontal="center" vertical="top" wrapText="1"/>
    </xf>
    <xf numFmtId="0" fontId="9" fillId="5" borderId="4" xfId="0" applyFont="1" applyFill="1" applyBorder="1" applyAlignment="1">
      <alignment horizontal="center" vertical="top"/>
    </xf>
    <xf numFmtId="0" fontId="14" fillId="3" borderId="37" xfId="0" applyFont="1" applyFill="1" applyBorder="1" applyAlignment="1">
      <alignment vertical="center" wrapText="1"/>
    </xf>
    <xf numFmtId="0" fontId="14" fillId="3" borderId="35" xfId="0" applyFont="1" applyFill="1" applyBorder="1"/>
    <xf numFmtId="0" fontId="14" fillId="3" borderId="36" xfId="0" applyFont="1" applyFill="1" applyBorder="1"/>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4" xfId="0" applyFont="1" applyFill="1" applyBorder="1" applyAlignment="1">
      <alignment horizontal="center" vertical="center" wrapText="1"/>
    </xf>
    <xf numFmtId="9" fontId="16" fillId="3" borderId="8" xfId="0" applyNumberFormat="1" applyFont="1" applyFill="1" applyBorder="1" applyAlignment="1">
      <alignment horizontal="center" vertical="center" wrapText="1"/>
    </xf>
    <xf numFmtId="9" fontId="16" fillId="3" borderId="6" xfId="0" applyNumberFormat="1" applyFont="1" applyFill="1" applyBorder="1" applyAlignment="1">
      <alignment horizontal="center" vertical="center" wrapText="1"/>
    </xf>
    <xf numFmtId="9" fontId="16" fillId="3" borderId="14"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71</xdr:row>
      <xdr:rowOff>0</xdr:rowOff>
    </xdr:from>
    <xdr:to>
      <xdr:col>7</xdr:col>
      <xdr:colOff>304800</xdr:colOff>
      <xdr:row>72</xdr:row>
      <xdr:rowOff>114299</xdr:rowOff>
    </xdr:to>
    <xdr:sp macro="" textlink="">
      <xdr:nvSpPr>
        <xdr:cNvPr id="4" name="AutoShape 1" descr="Imágenes integradas 1">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6953250" y="1740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209550</xdr:colOff>
      <xdr:row>13</xdr:row>
      <xdr:rowOff>19050</xdr:rowOff>
    </xdr:from>
    <xdr:to>
      <xdr:col>12</xdr:col>
      <xdr:colOff>304800</xdr:colOff>
      <xdr:row>13</xdr:row>
      <xdr:rowOff>323850</xdr:rowOff>
    </xdr:to>
    <xdr:sp macro="" textlink="">
      <xdr:nvSpPr>
        <xdr:cNvPr id="5" name="AutoShape 2" descr="Imágenes integradas 1">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0810875" y="486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223630</xdr:colOff>
      <xdr:row>0</xdr:row>
      <xdr:rowOff>24849</xdr:rowOff>
    </xdr:from>
    <xdr:to>
      <xdr:col>0</xdr:col>
      <xdr:colOff>882443</xdr:colOff>
      <xdr:row>0</xdr:row>
      <xdr:rowOff>726628</xdr:rowOff>
    </xdr:to>
    <xdr:pic>
      <xdr:nvPicPr>
        <xdr:cNvPr id="7" name="Picture 1">
          <a:extLst>
            <a:ext uri="{FF2B5EF4-FFF2-40B4-BE49-F238E27FC236}">
              <a16:creationId xmlns:a16="http://schemas.microsoft.com/office/drawing/2014/main" id="{EE63D78C-A991-4DA7-AF4E-6C923564D6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630" y="24849"/>
          <a:ext cx="658813" cy="701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59</xdr:row>
      <xdr:rowOff>171449</xdr:rowOff>
    </xdr:from>
    <xdr:to>
      <xdr:col>3</xdr:col>
      <xdr:colOff>38100</xdr:colOff>
      <xdr:row>60</xdr:row>
      <xdr:rowOff>38099</xdr:rowOff>
    </xdr:to>
    <xdr:pic>
      <xdr:nvPicPr>
        <xdr:cNvPr id="3" name="Imagen 2">
          <a:extLst>
            <a:ext uri="{FF2B5EF4-FFF2-40B4-BE49-F238E27FC236}">
              <a16:creationId xmlns:a16="http://schemas.microsoft.com/office/drawing/2014/main" id="{D486D492-EECE-CFA7-AD1A-71F4567887AB}"/>
            </a:ext>
          </a:extLst>
        </xdr:cNvPr>
        <xdr:cNvPicPr>
          <a:picLocks noChangeAspect="1"/>
        </xdr:cNvPicPr>
      </xdr:nvPicPr>
      <xdr:blipFill>
        <a:blip xmlns:r="http://schemas.openxmlformats.org/officeDocument/2006/relationships" r:embed="rId2" cstate="print"/>
        <a:stretch>
          <a:fillRect/>
        </a:stretch>
      </xdr:blipFill>
      <xdr:spPr>
        <a:xfrm>
          <a:off x="2057400" y="42843449"/>
          <a:ext cx="1866900" cy="238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umedellin-my.sharepoint.com/lsalazarv/AppData/Roaming/Microsoft/Excel/Plan%20anticorrupci&#243;n%202017%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Anticorrupción"/>
      <sheetName val="Componente 2"/>
      <sheetName val="Componente 3"/>
      <sheetName val="Componente 4"/>
      <sheetName val="Componente 5"/>
      <sheetName val="Hoja2"/>
    </sheetNames>
    <sheetDataSet>
      <sheetData sheetId="0"/>
      <sheetData sheetId="1"/>
      <sheetData sheetId="2">
        <row r="1">
          <cell r="A1" t="str">
            <v>Componente 3: Rendición de Cuentas</v>
          </cell>
        </row>
      </sheetData>
      <sheetData sheetId="3">
        <row r="1">
          <cell r="A1" t="str">
            <v>Componente 4: Servicio al Ciudadano</v>
          </cell>
        </row>
      </sheetData>
      <sheetData sheetId="4">
        <row r="1">
          <cell r="A1" t="str">
            <v xml:space="preserve">Componente 5: Transparencia y Acceso a la Información </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2"/>
  <sheetViews>
    <sheetView tabSelected="1" topLeftCell="A56" zoomScaleNormal="100" zoomScaleSheetLayoutView="82" workbookViewId="0">
      <selection activeCell="C61" sqref="C61"/>
    </sheetView>
  </sheetViews>
  <sheetFormatPr baseColWidth="10" defaultColWidth="11.42578125" defaultRowHeight="15" x14ac:dyDescent="0.25"/>
  <cols>
    <col min="1" max="1" width="27.28515625" customWidth="1"/>
    <col min="2" max="2" width="5.42578125" hidden="1" customWidth="1"/>
    <col min="3" max="3" width="31" style="34" customWidth="1"/>
    <col min="4" max="4" width="21.28515625" style="34" customWidth="1"/>
    <col min="5" max="5" width="20.140625" customWidth="1"/>
    <col min="6" max="6" width="16.28515625" customWidth="1"/>
    <col min="7" max="7" width="12.7109375" style="113" customWidth="1"/>
    <col min="8" max="8" width="27.42578125" style="33" customWidth="1"/>
    <col min="9" max="9" width="33.85546875" style="161" customWidth="1"/>
    <col min="10" max="10" width="12.42578125" hidden="1" customWidth="1"/>
    <col min="11" max="12" width="0" hidden="1" customWidth="1"/>
  </cols>
  <sheetData>
    <row r="1" spans="1:13" ht="58.5" customHeight="1" thickBot="1" x14ac:dyDescent="0.3">
      <c r="A1" s="198" t="s">
        <v>0</v>
      </c>
      <c r="B1" s="199"/>
      <c r="C1" s="199"/>
      <c r="D1" s="199"/>
      <c r="E1" s="199"/>
      <c r="F1" s="199"/>
      <c r="G1" s="199"/>
      <c r="H1" s="199"/>
      <c r="I1" s="199"/>
      <c r="M1" s="56"/>
    </row>
    <row r="2" spans="1:13" ht="67.5" customHeight="1" thickBot="1" x14ac:dyDescent="0.3">
      <c r="A2" s="200" t="s">
        <v>1</v>
      </c>
      <c r="B2" s="200"/>
      <c r="C2" s="200"/>
      <c r="D2" s="200"/>
      <c r="E2" s="200"/>
      <c r="F2" s="200"/>
      <c r="G2" s="200"/>
      <c r="H2" s="200"/>
      <c r="I2" s="201"/>
      <c r="M2" s="56"/>
    </row>
    <row r="3" spans="1:13" ht="27.75" customHeight="1" thickBot="1" x14ac:dyDescent="0.3">
      <c r="A3" s="204" t="s">
        <v>2</v>
      </c>
      <c r="B3" s="205"/>
      <c r="C3" s="205"/>
      <c r="D3" s="205"/>
      <c r="E3" s="205"/>
      <c r="F3" s="205"/>
      <c r="G3" s="205"/>
      <c r="H3" s="206"/>
      <c r="I3" s="154"/>
    </row>
    <row r="4" spans="1:13" ht="45.75" thickBot="1" x14ac:dyDescent="0.3">
      <c r="A4" s="52" t="s">
        <v>3</v>
      </c>
      <c r="B4" s="54" t="s">
        <v>4</v>
      </c>
      <c r="C4" s="7" t="s">
        <v>5</v>
      </c>
      <c r="D4" s="55" t="s">
        <v>6</v>
      </c>
      <c r="E4" s="7" t="s">
        <v>7</v>
      </c>
      <c r="F4" s="53" t="s">
        <v>8</v>
      </c>
      <c r="G4" s="102" t="s">
        <v>9</v>
      </c>
      <c r="H4" s="53" t="s">
        <v>10</v>
      </c>
      <c r="I4" s="155" t="s">
        <v>120</v>
      </c>
      <c r="J4" s="39" t="s">
        <v>11</v>
      </c>
      <c r="K4" s="10" t="s">
        <v>12</v>
      </c>
      <c r="L4" s="10" t="s">
        <v>13</v>
      </c>
    </row>
    <row r="5" spans="1:13" ht="36.75" thickBot="1" x14ac:dyDescent="0.3">
      <c r="A5" s="49" t="s">
        <v>14</v>
      </c>
      <c r="B5" s="57">
        <v>1</v>
      </c>
      <c r="C5" s="132" t="s">
        <v>123</v>
      </c>
      <c r="D5" s="133" t="s">
        <v>15</v>
      </c>
      <c r="E5" s="134" t="s">
        <v>16</v>
      </c>
      <c r="F5" s="135">
        <v>44953</v>
      </c>
      <c r="G5" s="136">
        <v>1</v>
      </c>
      <c r="H5" s="137" t="s">
        <v>17</v>
      </c>
      <c r="I5" s="156" t="s">
        <v>109</v>
      </c>
      <c r="J5" s="39"/>
      <c r="K5" s="10"/>
      <c r="L5" s="60"/>
      <c r="M5" s="56"/>
    </row>
    <row r="6" spans="1:13" ht="57" thickBot="1" x14ac:dyDescent="0.3">
      <c r="A6" s="192" t="s">
        <v>18</v>
      </c>
      <c r="B6" s="12">
        <v>2</v>
      </c>
      <c r="C6" s="138" t="s">
        <v>124</v>
      </c>
      <c r="D6" s="138" t="s">
        <v>19</v>
      </c>
      <c r="E6" s="139" t="s">
        <v>16</v>
      </c>
      <c r="F6" s="140">
        <v>44957</v>
      </c>
      <c r="G6" s="141">
        <v>1</v>
      </c>
      <c r="H6" s="142" t="s">
        <v>20</v>
      </c>
      <c r="I6" s="157" t="s">
        <v>110</v>
      </c>
      <c r="J6" s="40">
        <v>10</v>
      </c>
      <c r="K6" s="14">
        <v>10</v>
      </c>
      <c r="L6" s="61">
        <f>K6/J6</f>
        <v>1</v>
      </c>
      <c r="M6" s="56"/>
    </row>
    <row r="7" spans="1:13" ht="45.75" thickBot="1" x14ac:dyDescent="0.3">
      <c r="A7" s="194"/>
      <c r="B7" s="15">
        <v>3</v>
      </c>
      <c r="C7" s="138" t="s">
        <v>125</v>
      </c>
      <c r="D7" s="138" t="s">
        <v>21</v>
      </c>
      <c r="E7" s="139" t="s">
        <v>16</v>
      </c>
      <c r="F7" s="140">
        <v>45015</v>
      </c>
      <c r="G7" s="141">
        <v>1</v>
      </c>
      <c r="H7" s="142" t="s">
        <v>22</v>
      </c>
      <c r="I7" s="158" t="s">
        <v>111</v>
      </c>
      <c r="J7" s="40"/>
      <c r="K7" s="14"/>
      <c r="L7" s="1"/>
      <c r="M7" s="56"/>
    </row>
    <row r="8" spans="1:13" ht="90.75" thickBot="1" x14ac:dyDescent="0.3">
      <c r="A8" s="193"/>
      <c r="B8" s="12">
        <v>4</v>
      </c>
      <c r="C8" s="176" t="s">
        <v>126</v>
      </c>
      <c r="D8" s="176" t="s">
        <v>23</v>
      </c>
      <c r="E8" s="177" t="s">
        <v>24</v>
      </c>
      <c r="F8" s="178">
        <v>45046</v>
      </c>
      <c r="G8" s="179">
        <v>0</v>
      </c>
      <c r="H8" s="180" t="s">
        <v>25</v>
      </c>
      <c r="I8" s="159" t="s">
        <v>112</v>
      </c>
      <c r="J8" s="40"/>
      <c r="K8" s="14"/>
      <c r="L8" s="1"/>
      <c r="M8" s="56"/>
    </row>
    <row r="9" spans="1:13" ht="79.5" customHeight="1" thickBot="1" x14ac:dyDescent="0.3">
      <c r="A9" s="11" t="s">
        <v>26</v>
      </c>
      <c r="B9" s="12">
        <v>5</v>
      </c>
      <c r="C9" s="138" t="s">
        <v>127</v>
      </c>
      <c r="D9" s="138" t="s">
        <v>27</v>
      </c>
      <c r="E9" s="139" t="s">
        <v>16</v>
      </c>
      <c r="F9" s="140" t="s">
        <v>28</v>
      </c>
      <c r="G9" s="143">
        <v>1</v>
      </c>
      <c r="H9" s="144" t="s">
        <v>29</v>
      </c>
      <c r="I9" s="159" t="s">
        <v>113</v>
      </c>
      <c r="J9" s="40"/>
      <c r="K9" s="14"/>
    </row>
    <row r="10" spans="1:13" ht="90.75" thickBot="1" x14ac:dyDescent="0.3">
      <c r="A10" s="192" t="s">
        <v>30</v>
      </c>
      <c r="B10" s="15">
        <v>6</v>
      </c>
      <c r="C10" s="138" t="s">
        <v>128</v>
      </c>
      <c r="D10" s="138" t="s">
        <v>31</v>
      </c>
      <c r="E10" s="139" t="s">
        <v>16</v>
      </c>
      <c r="F10" s="140">
        <v>45051</v>
      </c>
      <c r="G10" s="145" t="s">
        <v>114</v>
      </c>
      <c r="H10" s="146"/>
      <c r="I10" s="160" t="s">
        <v>121</v>
      </c>
    </row>
    <row r="11" spans="1:13" ht="90.75" thickBot="1" x14ac:dyDescent="0.3">
      <c r="A11" s="193"/>
      <c r="B11" s="12">
        <v>7</v>
      </c>
      <c r="C11" s="147" t="s">
        <v>129</v>
      </c>
      <c r="D11" s="147" t="s">
        <v>32</v>
      </c>
      <c r="E11" s="139" t="s">
        <v>16</v>
      </c>
      <c r="F11" s="148">
        <v>45056</v>
      </c>
      <c r="G11" s="145" t="s">
        <v>114</v>
      </c>
      <c r="H11" s="146"/>
      <c r="I11" s="159" t="s">
        <v>122</v>
      </c>
    </row>
    <row r="12" spans="1:13" ht="83.25" customHeight="1" thickBot="1" x14ac:dyDescent="0.3">
      <c r="A12" s="192" t="s">
        <v>33</v>
      </c>
      <c r="B12" s="12">
        <v>8</v>
      </c>
      <c r="C12" s="138" t="s">
        <v>130</v>
      </c>
      <c r="D12" s="138" t="s">
        <v>34</v>
      </c>
      <c r="E12" s="139" t="s">
        <v>24</v>
      </c>
      <c r="F12" s="140" t="s">
        <v>35</v>
      </c>
      <c r="G12" s="149" t="s">
        <v>114</v>
      </c>
      <c r="H12" s="146"/>
      <c r="I12" s="159" t="s">
        <v>115</v>
      </c>
    </row>
    <row r="13" spans="1:13" ht="87" customHeight="1" thickBot="1" x14ac:dyDescent="0.3">
      <c r="A13" s="193"/>
      <c r="B13" s="15">
        <v>9</v>
      </c>
      <c r="C13" s="172" t="s">
        <v>131</v>
      </c>
      <c r="D13" s="172" t="s">
        <v>36</v>
      </c>
      <c r="E13" s="76" t="s">
        <v>24</v>
      </c>
      <c r="F13" s="173">
        <v>45291</v>
      </c>
      <c r="G13" s="174" t="s">
        <v>114</v>
      </c>
      <c r="H13" s="175"/>
      <c r="I13" s="163"/>
    </row>
    <row r="14" spans="1:13" ht="60.75" thickBot="1" x14ac:dyDescent="0.3">
      <c r="A14" s="17" t="s">
        <v>37</v>
      </c>
      <c r="B14" s="12">
        <v>10</v>
      </c>
      <c r="C14" s="147" t="s">
        <v>132</v>
      </c>
      <c r="D14" s="147" t="s">
        <v>38</v>
      </c>
      <c r="E14" s="150" t="s">
        <v>39</v>
      </c>
      <c r="F14" s="151" t="s">
        <v>40</v>
      </c>
      <c r="G14" s="152">
        <v>1</v>
      </c>
      <c r="H14" s="153" t="s">
        <v>41</v>
      </c>
      <c r="I14" s="159" t="s">
        <v>185</v>
      </c>
    </row>
    <row r="15" spans="1:13" ht="15.75" thickBot="1" x14ac:dyDescent="0.3">
      <c r="A15" s="17"/>
      <c r="B15" s="50"/>
      <c r="C15" s="68"/>
      <c r="D15" s="68"/>
      <c r="E15" s="67"/>
      <c r="F15" s="72"/>
      <c r="G15" s="103">
        <f>AVERAGE(G5:G14)</f>
        <v>0.83333333333333337</v>
      </c>
      <c r="H15" s="51"/>
      <c r="I15" s="163"/>
    </row>
    <row r="16" spans="1:13" ht="18" thickBot="1" x14ac:dyDescent="0.3">
      <c r="A16" s="195" t="s">
        <v>42</v>
      </c>
      <c r="B16" s="196"/>
      <c r="C16" s="196"/>
      <c r="D16" s="196"/>
      <c r="E16" s="196"/>
      <c r="F16" s="196"/>
      <c r="G16" s="209"/>
      <c r="H16" s="196"/>
      <c r="I16" s="163"/>
    </row>
    <row r="17" spans="1:13" ht="96" customHeight="1" thickBot="1" x14ac:dyDescent="0.3">
      <c r="A17" s="207" t="s">
        <v>43</v>
      </c>
      <c r="B17" s="208"/>
      <c r="C17" s="208"/>
      <c r="D17" s="208"/>
      <c r="E17" s="208"/>
      <c r="F17" s="208"/>
      <c r="G17" s="208"/>
      <c r="H17" s="208"/>
      <c r="I17" s="171"/>
    </row>
    <row r="18" spans="1:13" ht="18" thickBot="1" x14ac:dyDescent="0.3">
      <c r="A18" s="195" t="s">
        <v>44</v>
      </c>
      <c r="B18" s="196"/>
      <c r="C18" s="196"/>
      <c r="D18" s="196"/>
      <c r="E18" s="196"/>
      <c r="F18" s="196"/>
      <c r="G18" s="196"/>
      <c r="H18" s="196"/>
      <c r="I18" s="163"/>
    </row>
    <row r="19" spans="1:13" ht="69.75" customHeight="1" thickBot="1" x14ac:dyDescent="0.3">
      <c r="A19" s="207" t="s">
        <v>133</v>
      </c>
      <c r="B19" s="208"/>
      <c r="C19" s="208"/>
      <c r="D19" s="208"/>
      <c r="E19" s="208"/>
      <c r="F19" s="208"/>
      <c r="G19" s="208"/>
      <c r="H19" s="208"/>
      <c r="I19" s="163"/>
    </row>
    <row r="20" spans="1:13" ht="48.75" customHeight="1" thickBot="1" x14ac:dyDescent="0.3">
      <c r="A20" s="192" t="s">
        <v>45</v>
      </c>
      <c r="B20" s="18">
        <v>11</v>
      </c>
      <c r="C20" s="19" t="s">
        <v>135</v>
      </c>
      <c r="D20" s="19" t="s">
        <v>46</v>
      </c>
      <c r="E20" s="15" t="s">
        <v>47</v>
      </c>
      <c r="F20" s="20">
        <v>45260</v>
      </c>
      <c r="G20" s="104" t="s">
        <v>114</v>
      </c>
      <c r="H20" s="41"/>
      <c r="I20" s="164"/>
    </row>
    <row r="21" spans="1:13" ht="77.25" customHeight="1" thickBot="1" x14ac:dyDescent="0.3">
      <c r="A21" s="194"/>
      <c r="B21" s="21">
        <v>12</v>
      </c>
      <c r="C21" s="3" t="s">
        <v>134</v>
      </c>
      <c r="D21" s="3" t="s">
        <v>48</v>
      </c>
      <c r="E21" s="4" t="s">
        <v>49</v>
      </c>
      <c r="F21" s="24">
        <v>45260</v>
      </c>
      <c r="G21" s="104" t="s">
        <v>114</v>
      </c>
      <c r="H21" s="3"/>
      <c r="I21" s="170"/>
    </row>
    <row r="22" spans="1:13" ht="77.25" customHeight="1" thickBot="1" x14ac:dyDescent="0.3">
      <c r="A22" s="193"/>
      <c r="B22" s="18">
        <v>13</v>
      </c>
      <c r="C22" s="3" t="s">
        <v>136</v>
      </c>
      <c r="D22" s="3" t="s">
        <v>50</v>
      </c>
      <c r="E22" s="22" t="s">
        <v>24</v>
      </c>
      <c r="F22" s="48">
        <v>45290</v>
      </c>
      <c r="G22" s="104" t="s">
        <v>114</v>
      </c>
      <c r="H22" s="58"/>
      <c r="I22" s="168"/>
    </row>
    <row r="23" spans="1:13" ht="77.25" customHeight="1" thickBot="1" x14ac:dyDescent="0.3">
      <c r="A23" s="23" t="s">
        <v>51</v>
      </c>
      <c r="B23" s="21">
        <v>14</v>
      </c>
      <c r="C23" s="3" t="s">
        <v>137</v>
      </c>
      <c r="D23" s="2" t="s">
        <v>52</v>
      </c>
      <c r="E23" s="12" t="s">
        <v>53</v>
      </c>
      <c r="F23" s="24">
        <v>45290</v>
      </c>
      <c r="G23" s="105" t="s">
        <v>114</v>
      </c>
      <c r="H23" s="3"/>
      <c r="I23" s="168"/>
    </row>
    <row r="24" spans="1:13" ht="15.75" thickBot="1" x14ac:dyDescent="0.3">
      <c r="A24" s="62"/>
      <c r="B24" s="21"/>
      <c r="C24" s="2"/>
      <c r="D24" s="2"/>
      <c r="E24" s="50"/>
      <c r="F24" s="5"/>
      <c r="G24" s="103"/>
      <c r="H24" s="58"/>
      <c r="I24" s="168"/>
    </row>
    <row r="25" spans="1:13" ht="22.5" customHeight="1" thickBot="1" x14ac:dyDescent="0.3">
      <c r="A25" s="195" t="s">
        <v>54</v>
      </c>
      <c r="B25" s="196"/>
      <c r="C25" s="196"/>
      <c r="D25" s="196"/>
      <c r="E25" s="196"/>
      <c r="F25" s="196"/>
      <c r="G25" s="196"/>
      <c r="H25" s="197"/>
      <c r="I25" s="163"/>
    </row>
    <row r="26" spans="1:13" ht="75.75" customHeight="1" thickBot="1" x14ac:dyDescent="0.3">
      <c r="A26" s="192" t="s">
        <v>55</v>
      </c>
      <c r="B26" s="25">
        <v>15</v>
      </c>
      <c r="C26" s="19" t="s">
        <v>138</v>
      </c>
      <c r="D26" s="19" t="s">
        <v>56</v>
      </c>
      <c r="E26" s="4" t="s">
        <v>57</v>
      </c>
      <c r="F26" s="13">
        <v>45107</v>
      </c>
      <c r="G26" s="104"/>
      <c r="H26" s="42"/>
      <c r="I26" s="163"/>
    </row>
    <row r="27" spans="1:13" ht="48.75" thickBot="1" x14ac:dyDescent="0.3">
      <c r="A27" s="194"/>
      <c r="B27" s="25">
        <v>16</v>
      </c>
      <c r="C27" s="19" t="s">
        <v>139</v>
      </c>
      <c r="D27" s="19" t="s">
        <v>58</v>
      </c>
      <c r="E27" s="4" t="s">
        <v>59</v>
      </c>
      <c r="F27" s="26">
        <v>45290</v>
      </c>
      <c r="G27" s="106"/>
      <c r="H27" s="59"/>
      <c r="I27" s="169"/>
      <c r="M27" s="56"/>
    </row>
    <row r="28" spans="1:13" ht="48.75" thickBot="1" x14ac:dyDescent="0.3">
      <c r="A28" s="193"/>
      <c r="B28" s="25">
        <v>17</v>
      </c>
      <c r="C28" s="122" t="s">
        <v>140</v>
      </c>
      <c r="D28" s="122" t="s">
        <v>60</v>
      </c>
      <c r="E28" s="129" t="s">
        <v>59</v>
      </c>
      <c r="F28" s="130">
        <v>45015</v>
      </c>
      <c r="G28" s="125">
        <v>1</v>
      </c>
      <c r="H28" s="131" t="s">
        <v>61</v>
      </c>
      <c r="I28" s="159" t="s">
        <v>116</v>
      </c>
      <c r="M28" s="56"/>
    </row>
    <row r="29" spans="1:13" ht="90.75" thickBot="1" x14ac:dyDescent="0.3">
      <c r="A29" s="192" t="s">
        <v>62</v>
      </c>
      <c r="B29" s="25">
        <v>18</v>
      </c>
      <c r="C29" s="122" t="s">
        <v>141</v>
      </c>
      <c r="D29" s="122" t="s">
        <v>63</v>
      </c>
      <c r="E29" s="129" t="s">
        <v>59</v>
      </c>
      <c r="F29" s="130">
        <v>45015</v>
      </c>
      <c r="G29" s="125">
        <v>1</v>
      </c>
      <c r="H29" s="131" t="s">
        <v>118</v>
      </c>
      <c r="I29" s="159" t="s">
        <v>117</v>
      </c>
    </row>
    <row r="30" spans="1:13" ht="48.75" thickBot="1" x14ac:dyDescent="0.3">
      <c r="A30" s="194"/>
      <c r="B30" s="25">
        <v>19</v>
      </c>
      <c r="C30" s="19" t="s">
        <v>142</v>
      </c>
      <c r="D30" s="3" t="s">
        <v>64</v>
      </c>
      <c r="E30" s="4" t="s">
        <v>65</v>
      </c>
      <c r="F30" s="13">
        <v>45138</v>
      </c>
      <c r="G30" s="101"/>
      <c r="H30" s="42"/>
      <c r="I30" s="163"/>
    </row>
    <row r="31" spans="1:13" ht="30.75" customHeight="1" thickBot="1" x14ac:dyDescent="0.3">
      <c r="A31" s="192" t="s">
        <v>66</v>
      </c>
      <c r="B31" s="25">
        <v>20</v>
      </c>
      <c r="C31" s="3" t="s">
        <v>143</v>
      </c>
      <c r="D31" s="3" t="s">
        <v>67</v>
      </c>
      <c r="E31" s="4" t="s">
        <v>65</v>
      </c>
      <c r="F31" s="26">
        <v>45291</v>
      </c>
      <c r="G31" s="101"/>
      <c r="H31" s="2"/>
      <c r="I31" s="163"/>
    </row>
    <row r="32" spans="1:13" ht="82.5" customHeight="1" thickBot="1" x14ac:dyDescent="0.3">
      <c r="A32" s="194"/>
      <c r="B32" s="25">
        <v>21</v>
      </c>
      <c r="C32" s="3" t="s">
        <v>144</v>
      </c>
      <c r="D32" s="3" t="s">
        <v>68</v>
      </c>
      <c r="E32" s="4" t="s">
        <v>65</v>
      </c>
      <c r="F32" s="26">
        <v>45291</v>
      </c>
      <c r="G32" s="101"/>
      <c r="H32" s="2"/>
      <c r="I32" s="164"/>
    </row>
    <row r="33" spans="1:12" ht="36.75" thickBot="1" x14ac:dyDescent="0.3">
      <c r="A33" s="193"/>
      <c r="B33" s="25">
        <v>22</v>
      </c>
      <c r="C33" s="3" t="s">
        <v>145</v>
      </c>
      <c r="D33" s="3" t="s">
        <v>67</v>
      </c>
      <c r="E33" s="4" t="s">
        <v>65</v>
      </c>
      <c r="F33" s="26">
        <v>45291</v>
      </c>
      <c r="G33" s="101"/>
      <c r="H33" s="2"/>
      <c r="I33" s="163"/>
    </row>
    <row r="34" spans="1:12" ht="48.75" thickBot="1" x14ac:dyDescent="0.3">
      <c r="A34" s="192" t="s">
        <v>69</v>
      </c>
      <c r="B34" s="25">
        <v>23</v>
      </c>
      <c r="C34" s="3" t="s">
        <v>146</v>
      </c>
      <c r="D34" s="3" t="s">
        <v>70</v>
      </c>
      <c r="E34" s="4" t="s">
        <v>59</v>
      </c>
      <c r="F34" s="5" t="s">
        <v>71</v>
      </c>
      <c r="G34" s="101"/>
      <c r="H34" s="43"/>
      <c r="I34" s="163"/>
    </row>
    <row r="35" spans="1:12" ht="48.75" thickBot="1" x14ac:dyDescent="0.3">
      <c r="A35" s="192"/>
      <c r="B35" s="25">
        <v>24</v>
      </c>
      <c r="C35" s="3" t="s">
        <v>147</v>
      </c>
      <c r="D35" s="3" t="s">
        <v>72</v>
      </c>
      <c r="E35" s="12" t="s">
        <v>73</v>
      </c>
      <c r="F35" s="5">
        <v>45107</v>
      </c>
      <c r="G35" s="101"/>
      <c r="H35" s="43"/>
      <c r="I35" s="163"/>
    </row>
    <row r="36" spans="1:12" ht="51" customHeight="1" thickBot="1" x14ac:dyDescent="0.3">
      <c r="A36" s="193"/>
      <c r="B36" s="25">
        <v>25</v>
      </c>
      <c r="C36" s="3" t="s">
        <v>148</v>
      </c>
      <c r="D36" s="3" t="s">
        <v>74</v>
      </c>
      <c r="E36" s="12" t="s">
        <v>73</v>
      </c>
      <c r="F36" s="13">
        <v>45077</v>
      </c>
      <c r="G36" s="101"/>
      <c r="H36" s="2"/>
      <c r="I36" s="165"/>
    </row>
    <row r="37" spans="1:12" ht="79.5" thickBot="1" x14ac:dyDescent="0.3">
      <c r="A37" s="193"/>
      <c r="B37" s="25">
        <v>26</v>
      </c>
      <c r="C37" s="117" t="s">
        <v>149</v>
      </c>
      <c r="D37" s="117" t="s">
        <v>75</v>
      </c>
      <c r="E37" s="118" t="s">
        <v>76</v>
      </c>
      <c r="F37" s="127">
        <v>45046</v>
      </c>
      <c r="G37" s="120">
        <v>1</v>
      </c>
      <c r="H37" s="121" t="s">
        <v>77</v>
      </c>
      <c r="I37" s="159" t="s">
        <v>166</v>
      </c>
    </row>
    <row r="38" spans="1:12" s="71" customFormat="1" ht="15.75" thickBot="1" x14ac:dyDescent="0.3">
      <c r="A38" s="66"/>
      <c r="B38" s="67"/>
      <c r="C38" s="68"/>
      <c r="D38" s="68"/>
      <c r="E38" s="69"/>
      <c r="F38" s="70"/>
      <c r="G38" s="103">
        <f>AVERAGE(G26:G37)</f>
        <v>1</v>
      </c>
      <c r="H38" s="68"/>
      <c r="I38" s="166"/>
    </row>
    <row r="39" spans="1:12" ht="23.25" customHeight="1" thickBot="1" x14ac:dyDescent="0.3">
      <c r="A39" s="195" t="s">
        <v>78</v>
      </c>
      <c r="B39" s="196"/>
      <c r="C39" s="196"/>
      <c r="D39" s="196"/>
      <c r="E39" s="196"/>
      <c r="F39" s="197"/>
      <c r="G39" s="107"/>
      <c r="H39" s="27"/>
      <c r="I39" s="163"/>
    </row>
    <row r="40" spans="1:12" ht="45.75" thickBot="1" x14ac:dyDescent="0.3">
      <c r="A40" s="6" t="s">
        <v>3</v>
      </c>
      <c r="B40" s="7" t="s">
        <v>4</v>
      </c>
      <c r="C40" s="7" t="s">
        <v>5</v>
      </c>
      <c r="D40" s="9" t="s">
        <v>6</v>
      </c>
      <c r="E40" s="9" t="s">
        <v>7</v>
      </c>
      <c r="F40" s="8" t="s">
        <v>8</v>
      </c>
      <c r="G40" s="108" t="s">
        <v>9</v>
      </c>
      <c r="H40" s="44" t="s">
        <v>10</v>
      </c>
      <c r="I40" s="166"/>
      <c r="J40" s="39" t="s">
        <v>11</v>
      </c>
      <c r="K40" s="10" t="s">
        <v>12</v>
      </c>
      <c r="L40" s="10" t="s">
        <v>13</v>
      </c>
    </row>
    <row r="41" spans="1:12" ht="48.75" thickBot="1" x14ac:dyDescent="0.3">
      <c r="A41" s="192" t="s">
        <v>79</v>
      </c>
      <c r="B41" s="12">
        <v>27</v>
      </c>
      <c r="C41" s="2" t="s">
        <v>150</v>
      </c>
      <c r="D41" s="3" t="s">
        <v>80</v>
      </c>
      <c r="E41" s="12" t="s">
        <v>16</v>
      </c>
      <c r="F41" s="5">
        <v>45107</v>
      </c>
      <c r="G41" s="101" t="s">
        <v>114</v>
      </c>
      <c r="H41" s="2"/>
      <c r="I41" s="167"/>
    </row>
    <row r="42" spans="1:12" ht="36.75" thickBot="1" x14ac:dyDescent="0.3">
      <c r="A42" s="194"/>
      <c r="B42" s="12">
        <v>28</v>
      </c>
      <c r="C42" s="2" t="s">
        <v>151</v>
      </c>
      <c r="D42" s="3" t="s">
        <v>81</v>
      </c>
      <c r="E42" s="4" t="s">
        <v>24</v>
      </c>
      <c r="F42" s="5">
        <v>45291</v>
      </c>
      <c r="G42" s="101" t="s">
        <v>114</v>
      </c>
      <c r="H42" s="2"/>
      <c r="I42" s="167"/>
    </row>
    <row r="43" spans="1:12" ht="36.75" thickBot="1" x14ac:dyDescent="0.3">
      <c r="A43" s="193"/>
      <c r="B43" s="12">
        <v>29</v>
      </c>
      <c r="C43" s="2" t="s">
        <v>152</v>
      </c>
      <c r="D43" s="3" t="s">
        <v>82</v>
      </c>
      <c r="E43" s="4" t="s">
        <v>83</v>
      </c>
      <c r="F43" s="5">
        <v>45291</v>
      </c>
      <c r="G43" s="101" t="s">
        <v>114</v>
      </c>
      <c r="H43" s="75"/>
      <c r="I43" s="167"/>
    </row>
    <row r="44" spans="1:12" ht="48.75" thickBot="1" x14ac:dyDescent="0.3">
      <c r="A44" s="192" t="s">
        <v>84</v>
      </c>
      <c r="B44" s="12">
        <v>30</v>
      </c>
      <c r="C44" s="181" t="s">
        <v>153</v>
      </c>
      <c r="D44" s="182" t="s">
        <v>50</v>
      </c>
      <c r="E44" s="183" t="s">
        <v>59</v>
      </c>
      <c r="F44" s="184" t="s">
        <v>85</v>
      </c>
      <c r="G44" s="179">
        <v>0</v>
      </c>
      <c r="H44" s="185" t="s">
        <v>164</v>
      </c>
      <c r="I44" s="160" t="s">
        <v>119</v>
      </c>
    </row>
    <row r="45" spans="1:12" ht="150.75" customHeight="1" thickBot="1" x14ac:dyDescent="0.3">
      <c r="A45" s="193"/>
      <c r="B45" s="12">
        <v>31</v>
      </c>
      <c r="C45" s="2" t="s">
        <v>154</v>
      </c>
      <c r="D45" s="3" t="s">
        <v>86</v>
      </c>
      <c r="E45" s="4" t="s">
        <v>87</v>
      </c>
      <c r="F45" s="5">
        <v>45169</v>
      </c>
      <c r="G45" s="101" t="s">
        <v>114</v>
      </c>
      <c r="H45" s="46"/>
      <c r="I45" s="167"/>
    </row>
    <row r="46" spans="1:12" ht="169.5" customHeight="1" thickBot="1" x14ac:dyDescent="0.3">
      <c r="A46" s="192" t="s">
        <v>88</v>
      </c>
      <c r="B46" s="12">
        <v>32</v>
      </c>
      <c r="C46" s="121" t="s">
        <v>155</v>
      </c>
      <c r="D46" s="117" t="s">
        <v>89</v>
      </c>
      <c r="E46" s="118" t="s">
        <v>90</v>
      </c>
      <c r="F46" s="127">
        <v>45016</v>
      </c>
      <c r="G46" s="128">
        <v>1</v>
      </c>
      <c r="H46" s="121" t="s">
        <v>91</v>
      </c>
      <c r="I46" s="160" t="s">
        <v>184</v>
      </c>
    </row>
    <row r="47" spans="1:12" ht="169.5" customHeight="1" thickBot="1" x14ac:dyDescent="0.3">
      <c r="A47" s="194"/>
      <c r="B47" s="12">
        <v>33</v>
      </c>
      <c r="C47" s="181" t="s">
        <v>156</v>
      </c>
      <c r="D47" s="182" t="s">
        <v>92</v>
      </c>
      <c r="E47" s="186" t="s">
        <v>93</v>
      </c>
      <c r="F47" s="184">
        <v>45031</v>
      </c>
      <c r="G47" s="187">
        <v>0</v>
      </c>
      <c r="H47" s="181" t="s">
        <v>94</v>
      </c>
      <c r="I47" s="160" t="s">
        <v>165</v>
      </c>
    </row>
    <row r="48" spans="1:12" ht="81" customHeight="1" thickBot="1" x14ac:dyDescent="0.3">
      <c r="A48" s="194"/>
      <c r="B48" s="12">
        <v>34</v>
      </c>
      <c r="C48" s="2" t="s">
        <v>157</v>
      </c>
      <c r="D48" s="3" t="s">
        <v>60</v>
      </c>
      <c r="E48" s="12" t="s">
        <v>93</v>
      </c>
      <c r="F48" s="5">
        <v>45077</v>
      </c>
      <c r="G48" s="101" t="s">
        <v>114</v>
      </c>
      <c r="H48" s="2"/>
      <c r="I48" s="167"/>
    </row>
    <row r="49" spans="1:19" ht="36.75" thickBot="1" x14ac:dyDescent="0.3">
      <c r="A49" s="211" t="s">
        <v>95</v>
      </c>
      <c r="B49" s="18">
        <v>35</v>
      </c>
      <c r="C49" s="2" t="s">
        <v>158</v>
      </c>
      <c r="D49" s="3" t="s">
        <v>96</v>
      </c>
      <c r="E49" s="12" t="s">
        <v>24</v>
      </c>
      <c r="F49" s="28" t="s">
        <v>97</v>
      </c>
      <c r="G49" s="101" t="s">
        <v>114</v>
      </c>
      <c r="H49" s="2"/>
      <c r="I49" s="163"/>
    </row>
    <row r="50" spans="1:19" ht="36.75" thickBot="1" x14ac:dyDescent="0.3">
      <c r="A50" s="212"/>
      <c r="B50" s="18">
        <v>36</v>
      </c>
      <c r="C50" s="2" t="s">
        <v>159</v>
      </c>
      <c r="D50" s="3" t="s">
        <v>98</v>
      </c>
      <c r="E50" s="12" t="s">
        <v>65</v>
      </c>
      <c r="F50" s="28">
        <v>45107</v>
      </c>
      <c r="G50" s="101" t="s">
        <v>114</v>
      </c>
      <c r="H50" s="2"/>
      <c r="I50" s="163"/>
    </row>
    <row r="51" spans="1:19" ht="79.5" thickBot="1" x14ac:dyDescent="0.3">
      <c r="A51" s="74" t="s">
        <v>99</v>
      </c>
      <c r="B51" s="73">
        <v>37</v>
      </c>
      <c r="C51" s="117" t="s">
        <v>160</v>
      </c>
      <c r="D51" s="117" t="s">
        <v>100</v>
      </c>
      <c r="E51" s="118" t="s">
        <v>101</v>
      </c>
      <c r="F51" s="119" t="s">
        <v>102</v>
      </c>
      <c r="G51" s="120">
        <v>1</v>
      </c>
      <c r="H51" s="121" t="s">
        <v>163</v>
      </c>
      <c r="I51" s="160" t="s">
        <v>186</v>
      </c>
    </row>
    <row r="52" spans="1:19" ht="15.75" thickBot="1" x14ac:dyDescent="0.3">
      <c r="A52" s="64"/>
      <c r="B52" s="22"/>
      <c r="C52" s="45"/>
      <c r="D52" s="45"/>
      <c r="E52" s="22"/>
      <c r="F52" s="28"/>
      <c r="G52" s="109">
        <f>AVERAGE(G51,G47,G46,G44)</f>
        <v>0.5</v>
      </c>
      <c r="H52" s="45"/>
      <c r="I52" s="164"/>
    </row>
    <row r="53" spans="1:19" ht="18" thickBot="1" x14ac:dyDescent="0.3">
      <c r="A53" s="202" t="s">
        <v>103</v>
      </c>
      <c r="B53" s="203"/>
      <c r="C53" s="203"/>
      <c r="D53" s="203"/>
      <c r="E53" s="203"/>
      <c r="F53" s="203"/>
      <c r="G53" s="110"/>
      <c r="H53" s="65"/>
      <c r="I53" s="168"/>
    </row>
    <row r="54" spans="1:19" ht="51.75" customHeight="1" thickBot="1" x14ac:dyDescent="0.3">
      <c r="A54" s="194" t="s">
        <v>104</v>
      </c>
      <c r="B54" s="25">
        <v>38</v>
      </c>
      <c r="C54" s="122" t="s">
        <v>161</v>
      </c>
      <c r="D54" s="122" t="s">
        <v>168</v>
      </c>
      <c r="E54" s="123" t="s">
        <v>65</v>
      </c>
      <c r="F54" s="124">
        <v>44985</v>
      </c>
      <c r="G54" s="125">
        <v>1</v>
      </c>
      <c r="H54" s="126" t="s">
        <v>105</v>
      </c>
      <c r="I54" s="159" t="s">
        <v>167</v>
      </c>
    </row>
    <row r="55" spans="1:19" ht="41.25" customHeight="1" thickBot="1" x14ac:dyDescent="0.3">
      <c r="A55" s="213"/>
      <c r="B55" s="12">
        <v>39</v>
      </c>
      <c r="C55" s="3" t="s">
        <v>162</v>
      </c>
      <c r="D55" s="3" t="s">
        <v>106</v>
      </c>
      <c r="E55" s="12" t="s">
        <v>87</v>
      </c>
      <c r="F55" s="13">
        <v>45107</v>
      </c>
      <c r="G55" s="101"/>
      <c r="H55" s="2"/>
      <c r="I55" s="164"/>
    </row>
    <row r="56" spans="1:19" ht="58.5" customHeight="1" thickBot="1" x14ac:dyDescent="0.3">
      <c r="A56" s="193"/>
      <c r="B56" s="12">
        <v>40</v>
      </c>
      <c r="C56" s="3" t="s">
        <v>169</v>
      </c>
      <c r="D56" s="3" t="s">
        <v>107</v>
      </c>
      <c r="E56" s="12" t="s">
        <v>65</v>
      </c>
      <c r="F56" s="13">
        <v>45291</v>
      </c>
      <c r="G56" s="111"/>
      <c r="H56" s="47"/>
      <c r="I56" s="163"/>
    </row>
    <row r="57" spans="1:19" ht="15.75" thickBot="1" x14ac:dyDescent="0.3">
      <c r="A57" s="62"/>
      <c r="B57" s="50"/>
      <c r="C57" s="2"/>
      <c r="D57" s="2"/>
      <c r="E57" s="50"/>
      <c r="F57" s="24"/>
      <c r="G57" s="112">
        <f>AVERAGE(G54:G56)</f>
        <v>1</v>
      </c>
      <c r="H57" s="63"/>
      <c r="I57" s="154"/>
    </row>
    <row r="58" spans="1:19" ht="15.75" thickBot="1" x14ac:dyDescent="0.3">
      <c r="A58" s="191" t="s">
        <v>188</v>
      </c>
      <c r="B58" s="50"/>
      <c r="C58" s="2"/>
      <c r="D58" s="2"/>
      <c r="E58" s="50"/>
      <c r="F58" s="24"/>
      <c r="G58" s="190">
        <f>AVERAGE(G15+G38+G52+G57)/4</f>
        <v>0.83333333333333337</v>
      </c>
      <c r="H58" s="63"/>
      <c r="I58" s="154"/>
    </row>
    <row r="59" spans="1:19" x14ac:dyDescent="0.25">
      <c r="A59" s="29"/>
      <c r="C59" s="30"/>
      <c r="D59" s="30"/>
      <c r="E59" s="31"/>
      <c r="F59" s="32"/>
    </row>
    <row r="60" spans="1:19" ht="29.25" customHeight="1" x14ac:dyDescent="0.25">
      <c r="F60" s="35"/>
    </row>
    <row r="61" spans="1:19" ht="26.25" x14ac:dyDescent="0.25">
      <c r="C61" s="189" t="s">
        <v>187</v>
      </c>
    </row>
    <row r="62" spans="1:19" x14ac:dyDescent="0.25">
      <c r="B62" s="36"/>
      <c r="C62" s="210"/>
      <c r="D62" s="210"/>
      <c r="F62" s="16"/>
      <c r="H62" s="188"/>
    </row>
    <row r="63" spans="1:19" s="16" customFormat="1" x14ac:dyDescent="0.25">
      <c r="B63"/>
      <c r="C63" s="34"/>
      <c r="D63" s="34"/>
      <c r="E63"/>
      <c r="F63"/>
      <c r="G63" s="113"/>
      <c r="H63" s="33"/>
      <c r="I63" s="162"/>
      <c r="J63" s="37"/>
      <c r="K63" s="38"/>
      <c r="L63" s="37"/>
      <c r="M63" s="37"/>
      <c r="N63" s="37"/>
      <c r="O63" s="37"/>
      <c r="P63" s="37"/>
      <c r="Q63" s="37"/>
      <c r="R63" s="37"/>
      <c r="S63" s="37"/>
    </row>
    <row r="65" spans="4:8" x14ac:dyDescent="0.25">
      <c r="D65" s="189"/>
    </row>
    <row r="71" spans="4:8" x14ac:dyDescent="0.25">
      <c r="H71" s="33" t="s">
        <v>108</v>
      </c>
    </row>
    <row r="72" spans="4:8" x14ac:dyDescent="0.25">
      <c r="H72"/>
    </row>
  </sheetData>
  <autoFilter ref="A4:S56" xr:uid="{9683E652-542B-4387-8029-0D0B0BE3D4C6}"/>
  <mergeCells count="24">
    <mergeCell ref="C62:D62"/>
    <mergeCell ref="A39:F39"/>
    <mergeCell ref="A44:A45"/>
    <mergeCell ref="A49:A50"/>
    <mergeCell ref="A54:A56"/>
    <mergeCell ref="A46:A48"/>
    <mergeCell ref="A29:A30"/>
    <mergeCell ref="A53:F53"/>
    <mergeCell ref="A3:H3"/>
    <mergeCell ref="A10:A11"/>
    <mergeCell ref="A20:A22"/>
    <mergeCell ref="A18:H18"/>
    <mergeCell ref="A19:H19"/>
    <mergeCell ref="A17:H17"/>
    <mergeCell ref="A16:H16"/>
    <mergeCell ref="A6:A8"/>
    <mergeCell ref="A12:A13"/>
    <mergeCell ref="A26:A28"/>
    <mergeCell ref="A31:A33"/>
    <mergeCell ref="A34:A37"/>
    <mergeCell ref="A41:A43"/>
    <mergeCell ref="A25:H25"/>
    <mergeCell ref="A1:I1"/>
    <mergeCell ref="A2:I2"/>
  </mergeCells>
  <pageMargins left="0.7" right="0.7" top="0.75" bottom="0.75" header="0.3" footer="0.3"/>
  <pageSetup scale="57" fitToHeight="0" orientation="portrait" r:id="rId1"/>
  <rowBreaks count="4" manualBreakCount="4">
    <brk id="11" max="7" man="1"/>
    <brk id="24" max="7" man="1"/>
    <brk id="33" max="7" man="1"/>
    <brk id="48" max="7"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2DBD0-237D-4020-A8AB-3C617E208334}">
  <dimension ref="A1:E11"/>
  <sheetViews>
    <sheetView topLeftCell="A6" workbookViewId="0">
      <selection activeCell="E13" sqref="E13"/>
    </sheetView>
  </sheetViews>
  <sheetFormatPr baseColWidth="10" defaultRowHeight="15" x14ac:dyDescent="0.25"/>
  <cols>
    <col min="1" max="1" width="35.85546875" customWidth="1"/>
    <col min="2" max="2" width="29" customWidth="1"/>
    <col min="3" max="3" width="33.140625" customWidth="1"/>
    <col min="4" max="4" width="23.28515625" style="116" customWidth="1"/>
  </cols>
  <sheetData>
    <row r="1" spans="1:5" ht="51" customHeight="1" thickBot="1" x14ac:dyDescent="0.3">
      <c r="A1" s="214" t="s">
        <v>178</v>
      </c>
      <c r="B1" s="215"/>
      <c r="C1" s="215"/>
      <c r="D1" s="215"/>
    </row>
    <row r="2" spans="1:5" ht="26.25" thickBot="1" x14ac:dyDescent="0.3">
      <c r="A2" s="96" t="s">
        <v>170</v>
      </c>
      <c r="B2" s="97" t="s">
        <v>171</v>
      </c>
      <c r="C2" s="97" t="s">
        <v>172</v>
      </c>
      <c r="D2" s="114" t="s">
        <v>173</v>
      </c>
    </row>
    <row r="3" spans="1:5" s="78" customFormat="1" ht="78.75" customHeight="1" thickBot="1" x14ac:dyDescent="0.3">
      <c r="A3" s="81" t="s">
        <v>2</v>
      </c>
      <c r="B3" s="82">
        <v>9</v>
      </c>
      <c r="C3" s="87" t="s">
        <v>180</v>
      </c>
      <c r="D3" s="84">
        <v>0.83</v>
      </c>
      <c r="E3" s="77"/>
    </row>
    <row r="4" spans="1:5" ht="45.75" thickBot="1" x14ac:dyDescent="0.3">
      <c r="A4" s="81" t="s">
        <v>42</v>
      </c>
      <c r="B4" s="88" t="s">
        <v>174</v>
      </c>
      <c r="C4" s="87" t="s">
        <v>114</v>
      </c>
      <c r="D4" s="86" t="s">
        <v>114</v>
      </c>
      <c r="E4" s="79"/>
    </row>
    <row r="5" spans="1:5" ht="23.25" thickBot="1" x14ac:dyDescent="0.3">
      <c r="A5" s="89" t="s">
        <v>44</v>
      </c>
      <c r="B5" s="80" t="s">
        <v>177</v>
      </c>
      <c r="C5" s="87" t="s">
        <v>114</v>
      </c>
      <c r="D5" s="115" t="s">
        <v>114</v>
      </c>
    </row>
    <row r="6" spans="1:5" ht="26.25" customHeight="1" thickBot="1" x14ac:dyDescent="0.3">
      <c r="A6" s="216" t="s">
        <v>54</v>
      </c>
      <c r="B6" s="219">
        <v>3</v>
      </c>
      <c r="C6" s="222" t="s">
        <v>181</v>
      </c>
      <c r="D6" s="225">
        <v>1</v>
      </c>
    </row>
    <row r="7" spans="1:5" ht="4.5" hidden="1" customHeight="1" x14ac:dyDescent="0.25">
      <c r="A7" s="217"/>
      <c r="B7" s="220"/>
      <c r="C7" s="223"/>
      <c r="D7" s="226"/>
    </row>
    <row r="8" spans="1:5" ht="0.75" hidden="1" customHeight="1" x14ac:dyDescent="0.25">
      <c r="A8" s="218"/>
      <c r="B8" s="221"/>
      <c r="C8" s="224"/>
      <c r="D8" s="227"/>
    </row>
    <row r="9" spans="1:5" ht="32.25" thickBot="1" x14ac:dyDescent="0.3">
      <c r="A9" s="92" t="s">
        <v>175</v>
      </c>
      <c r="B9" s="90">
        <v>4</v>
      </c>
      <c r="C9" s="91" t="s">
        <v>183</v>
      </c>
      <c r="D9" s="85">
        <v>0.5</v>
      </c>
    </row>
    <row r="10" spans="1:5" ht="16.5" thickBot="1" x14ac:dyDescent="0.3">
      <c r="A10" s="93" t="s">
        <v>179</v>
      </c>
      <c r="B10" s="94">
        <v>1</v>
      </c>
      <c r="C10" s="91" t="s">
        <v>182</v>
      </c>
      <c r="D10" s="83">
        <v>1</v>
      </c>
    </row>
    <row r="11" spans="1:5" ht="16.5" thickBot="1" x14ac:dyDescent="0.3">
      <c r="A11" s="98" t="s">
        <v>176</v>
      </c>
      <c r="B11" s="99">
        <f>SUM(B3:B10)</f>
        <v>17</v>
      </c>
      <c r="C11" s="100"/>
      <c r="D11" s="95">
        <f>AVERAGE(D3:D10)</f>
        <v>0.83250000000000002</v>
      </c>
    </row>
  </sheetData>
  <mergeCells count="5">
    <mergeCell ref="A1:D1"/>
    <mergeCell ref="A6:A8"/>
    <mergeCell ref="B6:B8"/>
    <mergeCell ref="C6:C8"/>
    <mergeCell ref="D6: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5" sqref="C5:C6"/>
    </sheetView>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Plan Anticorrupción</vt:lpstr>
      <vt:lpstr>consolidado cuatrimestral (1)</vt:lpstr>
      <vt:lpstr>Hoja1</vt:lpstr>
      <vt:lpstr>Hoja2</vt:lpstr>
      <vt:lpstr>'Plan Anticorrupción'!_Toc447012277</vt:lpstr>
      <vt:lpstr>'Plan Anticorrupción'!Área_de_impresión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Marcela Salazar Valencia</dc:creator>
  <cp:keywords/>
  <dc:description/>
  <cp:lastModifiedBy>Monica Maya Garcia</cp:lastModifiedBy>
  <cp:revision/>
  <dcterms:created xsi:type="dcterms:W3CDTF">2017-04-17T16:26:56Z</dcterms:created>
  <dcterms:modified xsi:type="dcterms:W3CDTF">2023-05-23T17:15:47Z</dcterms:modified>
  <cp:category/>
  <cp:contentStatus/>
</cp:coreProperties>
</file>